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rr\Documents\Border Translated Files English\"/>
    </mc:Choice>
  </mc:AlternateContent>
  <bookViews>
    <workbookView xWindow="120" yWindow="120" windowWidth="19020" windowHeight="11895" activeTab="1"/>
  </bookViews>
  <sheets>
    <sheet name="1995-2013" sheetId="1" r:id="rId1"/>
    <sheet name="2013 Urban Area Summary" sheetId="3" r:id="rId2"/>
    <sheet name="2012 Urban Area Summary" sheetId="2" r:id="rId3"/>
  </sheets>
  <definedNames>
    <definedName name="_xlnm.Print_Area" localSheetId="2">'2012 Urban Area Summary'!$A$1:$N$78</definedName>
    <definedName name="_xlnm.Print_Titles" localSheetId="2">'2012 Urban Area Summary'!$1:$1</definedName>
  </definedNames>
  <calcPr calcId="152511"/>
</workbook>
</file>

<file path=xl/calcChain.xml><?xml version="1.0" encoding="utf-8"?>
<calcChain xmlns="http://schemas.openxmlformats.org/spreadsheetml/2006/main">
  <c r="J78" i="3" l="1"/>
  <c r="C78" i="3"/>
  <c r="H75" i="3"/>
  <c r="D75" i="3"/>
  <c r="J74" i="3"/>
  <c r="N73" i="3"/>
  <c r="M73" i="3"/>
  <c r="F73" i="3"/>
  <c r="E73" i="3"/>
  <c r="G72" i="3"/>
  <c r="F72" i="3"/>
  <c r="B72" i="3"/>
  <c r="G71" i="3"/>
  <c r="D71" i="3"/>
  <c r="N69" i="3"/>
  <c r="M69" i="3"/>
  <c r="F69" i="3"/>
  <c r="K68" i="3"/>
  <c r="G68" i="3"/>
  <c r="L67" i="3"/>
  <c r="H67" i="3"/>
  <c r="D67" i="3"/>
  <c r="M66" i="3"/>
  <c r="I66" i="3"/>
  <c r="M65" i="3"/>
  <c r="F65" i="3"/>
  <c r="L61" i="3"/>
  <c r="I57" i="3"/>
  <c r="E57" i="3"/>
  <c r="F56" i="3"/>
  <c r="G55" i="3"/>
  <c r="I53" i="3"/>
  <c r="G53" i="3"/>
  <c r="C52" i="3"/>
  <c r="B52" i="3"/>
  <c r="K51" i="3"/>
  <c r="G51" i="3"/>
  <c r="C51" i="3"/>
  <c r="L50" i="3"/>
  <c r="H50" i="3"/>
  <c r="F50" i="3"/>
  <c r="M49" i="3"/>
  <c r="J49" i="3"/>
  <c r="I49" i="3"/>
  <c r="E49" i="3"/>
  <c r="N44" i="3"/>
  <c r="N78" i="3" s="1"/>
  <c r="M44" i="3"/>
  <c r="M61" i="3" s="1"/>
  <c r="L44" i="3"/>
  <c r="L78" i="3" s="1"/>
  <c r="K44" i="3"/>
  <c r="K61" i="3" s="1"/>
  <c r="J44" i="3"/>
  <c r="J61" i="3" s="1"/>
  <c r="I44" i="3"/>
  <c r="I61" i="3" s="1"/>
  <c r="H44" i="3"/>
  <c r="G44" i="3"/>
  <c r="G78" i="3" s="1"/>
  <c r="F44" i="3"/>
  <c r="F78" i="3" s="1"/>
  <c r="E44" i="3"/>
  <c r="E61" i="3" s="1"/>
  <c r="D44" i="3"/>
  <c r="D78" i="3" s="1"/>
  <c r="C44" i="3"/>
  <c r="C61" i="3" s="1"/>
  <c r="N43" i="3"/>
  <c r="N60" i="3" s="1"/>
  <c r="M43" i="3"/>
  <c r="L43" i="3"/>
  <c r="L77" i="3" s="1"/>
  <c r="K43" i="3"/>
  <c r="K60" i="3" s="1"/>
  <c r="J43" i="3"/>
  <c r="J60" i="3" s="1"/>
  <c r="I43" i="3"/>
  <c r="I77" i="3" s="1"/>
  <c r="H43" i="3"/>
  <c r="H77" i="3" s="1"/>
  <c r="G43" i="3"/>
  <c r="G60" i="3" s="1"/>
  <c r="F43" i="3"/>
  <c r="F60" i="3" s="1"/>
  <c r="E43" i="3"/>
  <c r="D43" i="3"/>
  <c r="D77" i="3" s="1"/>
  <c r="C43" i="3"/>
  <c r="C77" i="3" s="1"/>
  <c r="N41" i="3"/>
  <c r="N75" i="3" s="1"/>
  <c r="M41" i="3"/>
  <c r="M75" i="3" s="1"/>
  <c r="L41" i="3"/>
  <c r="L75" i="3" s="1"/>
  <c r="K41" i="3"/>
  <c r="K58" i="3" s="1"/>
  <c r="J41" i="3"/>
  <c r="I41" i="3"/>
  <c r="I75" i="3" s="1"/>
  <c r="H41" i="3"/>
  <c r="H58" i="3" s="1"/>
  <c r="G41" i="3"/>
  <c r="G58" i="3" s="1"/>
  <c r="F41" i="3"/>
  <c r="F75" i="3" s="1"/>
  <c r="E41" i="3"/>
  <c r="E58" i="3" s="1"/>
  <c r="D41" i="3"/>
  <c r="D58" i="3" s="1"/>
  <c r="C41" i="3"/>
  <c r="C58" i="3" s="1"/>
  <c r="B41" i="3"/>
  <c r="N40" i="3"/>
  <c r="N74" i="3" s="1"/>
  <c r="M40" i="3"/>
  <c r="M57" i="3" s="1"/>
  <c r="L40" i="3"/>
  <c r="L57" i="3" s="1"/>
  <c r="K40" i="3"/>
  <c r="K74" i="3" s="1"/>
  <c r="J40" i="3"/>
  <c r="J57" i="3" s="1"/>
  <c r="I40" i="3"/>
  <c r="I74" i="3" s="1"/>
  <c r="H40" i="3"/>
  <c r="H57" i="3" s="1"/>
  <c r="G40" i="3"/>
  <c r="F40" i="3"/>
  <c r="F74" i="3" s="1"/>
  <c r="E40" i="3"/>
  <c r="E74" i="3" s="1"/>
  <c r="D40" i="3"/>
  <c r="D57" i="3" s="1"/>
  <c r="C40" i="3"/>
  <c r="C74" i="3" s="1"/>
  <c r="N39" i="3"/>
  <c r="N56" i="3" s="1"/>
  <c r="M39" i="3"/>
  <c r="M56" i="3" s="1"/>
  <c r="L39" i="3"/>
  <c r="K39" i="3"/>
  <c r="K73" i="3" s="1"/>
  <c r="J39" i="3"/>
  <c r="J73" i="3" s="1"/>
  <c r="I39" i="3"/>
  <c r="I56" i="3" s="1"/>
  <c r="H39" i="3"/>
  <c r="H73" i="3" s="1"/>
  <c r="G39" i="3"/>
  <c r="G73" i="3" s="1"/>
  <c r="F39" i="3"/>
  <c r="E39" i="3"/>
  <c r="E56" i="3" s="1"/>
  <c r="D39" i="3"/>
  <c r="C39" i="3"/>
  <c r="C73" i="3" s="1"/>
  <c r="N38" i="3"/>
  <c r="N55" i="3" s="1"/>
  <c r="M38" i="3"/>
  <c r="M72" i="3" s="1"/>
  <c r="L38" i="3"/>
  <c r="L55" i="3" s="1"/>
  <c r="K38" i="3"/>
  <c r="K72" i="3" s="1"/>
  <c r="J38" i="3"/>
  <c r="J55" i="3" s="1"/>
  <c r="I38" i="3"/>
  <c r="H38" i="3"/>
  <c r="H72" i="3" s="1"/>
  <c r="G38" i="3"/>
  <c r="F38" i="3"/>
  <c r="F55" i="3" s="1"/>
  <c r="E38" i="3"/>
  <c r="E72" i="3" s="1"/>
  <c r="D38" i="3"/>
  <c r="D55" i="3" s="1"/>
  <c r="C38" i="3"/>
  <c r="C72" i="3" s="1"/>
  <c r="B38" i="3"/>
  <c r="B55" i="3" s="1"/>
  <c r="N37" i="3"/>
  <c r="M37" i="3"/>
  <c r="M71" i="3" s="1"/>
  <c r="L37" i="3"/>
  <c r="L71" i="3" s="1"/>
  <c r="K37" i="3"/>
  <c r="K54" i="3" s="1"/>
  <c r="J37" i="3"/>
  <c r="J71" i="3" s="1"/>
  <c r="I37" i="3"/>
  <c r="I71" i="3" s="1"/>
  <c r="H37" i="3"/>
  <c r="H71" i="3" s="1"/>
  <c r="G37" i="3"/>
  <c r="G54" i="3" s="1"/>
  <c r="F37" i="3"/>
  <c r="E37" i="3"/>
  <c r="E71" i="3" s="1"/>
  <c r="D37" i="3"/>
  <c r="D54" i="3" s="1"/>
  <c r="C37" i="3"/>
  <c r="C54" i="3" s="1"/>
  <c r="N36" i="3"/>
  <c r="N70" i="3" s="1"/>
  <c r="M36" i="3"/>
  <c r="M53" i="3" s="1"/>
  <c r="L36" i="3"/>
  <c r="L53" i="3" s="1"/>
  <c r="K36" i="3"/>
  <c r="J36" i="3"/>
  <c r="J70" i="3" s="1"/>
  <c r="I36" i="3"/>
  <c r="I70" i="3" s="1"/>
  <c r="H36" i="3"/>
  <c r="H53" i="3" s="1"/>
  <c r="G36" i="3"/>
  <c r="G70" i="3" s="1"/>
  <c r="F36" i="3"/>
  <c r="F53" i="3" s="1"/>
  <c r="E36" i="3"/>
  <c r="E70" i="3" s="1"/>
  <c r="D36" i="3"/>
  <c r="D53" i="3" s="1"/>
  <c r="C36" i="3"/>
  <c r="N35" i="3"/>
  <c r="N52" i="3" s="1"/>
  <c r="M35" i="3"/>
  <c r="M52" i="3" s="1"/>
  <c r="L35" i="3"/>
  <c r="L69" i="3" s="1"/>
  <c r="K35" i="3"/>
  <c r="K52" i="3" s="1"/>
  <c r="J35" i="3"/>
  <c r="J69" i="3" s="1"/>
  <c r="I35" i="3"/>
  <c r="I52" i="3" s="1"/>
  <c r="H35" i="3"/>
  <c r="G35" i="3"/>
  <c r="G69" i="3" s="1"/>
  <c r="F35" i="3"/>
  <c r="F52" i="3" s="1"/>
  <c r="E35" i="3"/>
  <c r="E52" i="3" s="1"/>
  <c r="D35" i="3"/>
  <c r="D69" i="3" s="1"/>
  <c r="C35" i="3"/>
  <c r="C69" i="3" s="1"/>
  <c r="N34" i="3"/>
  <c r="N51" i="3" s="1"/>
  <c r="M34" i="3"/>
  <c r="L34" i="3"/>
  <c r="L68" i="3" s="1"/>
  <c r="K34" i="3"/>
  <c r="J34" i="3"/>
  <c r="J51" i="3" s="1"/>
  <c r="I34" i="3"/>
  <c r="I68" i="3" s="1"/>
  <c r="H34" i="3"/>
  <c r="H68" i="3" s="1"/>
  <c r="G34" i="3"/>
  <c r="F34" i="3"/>
  <c r="F51" i="3" s="1"/>
  <c r="E34" i="3"/>
  <c r="D34" i="3"/>
  <c r="D68" i="3" s="1"/>
  <c r="C34" i="3"/>
  <c r="C68" i="3" s="1"/>
  <c r="B34" i="3"/>
  <c r="B51" i="3" s="1"/>
  <c r="N33" i="3"/>
  <c r="N67" i="3" s="1"/>
  <c r="M33" i="3"/>
  <c r="M50" i="3" s="1"/>
  <c r="L33" i="3"/>
  <c r="K33" i="3"/>
  <c r="K50" i="3" s="1"/>
  <c r="J33" i="3"/>
  <c r="I33" i="3"/>
  <c r="I67" i="3" s="1"/>
  <c r="H33" i="3"/>
  <c r="G33" i="3"/>
  <c r="G50" i="3" s="1"/>
  <c r="F33" i="3"/>
  <c r="F67" i="3" s="1"/>
  <c r="E33" i="3"/>
  <c r="E67" i="3" s="1"/>
  <c r="D33" i="3"/>
  <c r="D50" i="3" s="1"/>
  <c r="C33" i="3"/>
  <c r="C50" i="3" s="1"/>
  <c r="B33" i="3"/>
  <c r="N32" i="3"/>
  <c r="N66" i="3" s="1"/>
  <c r="M32" i="3"/>
  <c r="L32" i="3"/>
  <c r="L49" i="3" s="1"/>
  <c r="K32" i="3"/>
  <c r="K66" i="3" s="1"/>
  <c r="J32" i="3"/>
  <c r="J66" i="3" s="1"/>
  <c r="I32" i="3"/>
  <c r="H32" i="3"/>
  <c r="H49" i="3" s="1"/>
  <c r="G32" i="3"/>
  <c r="F32" i="3"/>
  <c r="F66" i="3" s="1"/>
  <c r="E32" i="3"/>
  <c r="E66" i="3" s="1"/>
  <c r="D32" i="3"/>
  <c r="D49" i="3" s="1"/>
  <c r="C32" i="3"/>
  <c r="C66" i="3" s="1"/>
  <c r="N31" i="3"/>
  <c r="N65" i="3" s="1"/>
  <c r="M31" i="3"/>
  <c r="M48" i="3" s="1"/>
  <c r="L31" i="3"/>
  <c r="K31" i="3"/>
  <c r="K65" i="3" s="1"/>
  <c r="J31" i="3"/>
  <c r="J65" i="3" s="1"/>
  <c r="I31" i="3"/>
  <c r="I48" i="3" s="1"/>
  <c r="H31" i="3"/>
  <c r="H65" i="3" s="1"/>
  <c r="G31" i="3"/>
  <c r="G48" i="3" s="1"/>
  <c r="F31" i="3"/>
  <c r="F48" i="3" s="1"/>
  <c r="E31" i="3"/>
  <c r="E48" i="3" s="1"/>
  <c r="D31" i="3"/>
  <c r="D65" i="3" s="1"/>
  <c r="C31" i="3"/>
  <c r="C65" i="3" s="1"/>
  <c r="N28" i="3"/>
  <c r="M28" i="3"/>
  <c r="L28" i="3"/>
  <c r="K28" i="3"/>
  <c r="J28" i="3"/>
  <c r="I28" i="3"/>
  <c r="H28" i="3"/>
  <c r="G28" i="3"/>
  <c r="F28" i="3"/>
  <c r="E28" i="3"/>
  <c r="D28" i="3"/>
  <c r="C28" i="3"/>
  <c r="B40" i="3"/>
  <c r="B39" i="3"/>
  <c r="B73" i="3" s="1"/>
  <c r="B37" i="3"/>
  <c r="B44" i="3"/>
  <c r="B78" i="3" s="1"/>
  <c r="B36" i="3"/>
  <c r="B43" i="3"/>
  <c r="B35" i="3"/>
  <c r="B69" i="3" s="1"/>
  <c r="B32" i="3"/>
  <c r="B31" i="3"/>
  <c r="B65" i="3" s="1"/>
  <c r="C55" i="3" l="1"/>
  <c r="C48" i="3"/>
  <c r="C60" i="3"/>
  <c r="J48" i="3"/>
  <c r="N49" i="3"/>
  <c r="J52" i="3"/>
  <c r="H54" i="3"/>
  <c r="F61" i="3"/>
  <c r="L70" i="3"/>
  <c r="G77" i="3"/>
  <c r="N48" i="3"/>
  <c r="H51" i="3"/>
  <c r="L54" i="3"/>
  <c r="J56" i="3"/>
  <c r="L58" i="3"/>
  <c r="G61" i="3"/>
  <c r="M67" i="3"/>
  <c r="M70" i="3"/>
  <c r="L74" i="3"/>
  <c r="J77" i="3"/>
  <c r="B28" i="3"/>
  <c r="C49" i="3"/>
  <c r="E50" i="3"/>
  <c r="I51" i="3"/>
  <c r="E53" i="3"/>
  <c r="M54" i="3"/>
  <c r="M58" i="3"/>
  <c r="K69" i="3"/>
  <c r="C71" i="3"/>
  <c r="D72" i="3"/>
  <c r="M74" i="3"/>
  <c r="K77" i="3"/>
  <c r="N58" i="3"/>
  <c r="N61" i="3"/>
  <c r="D48" i="3"/>
  <c r="K55" i="3"/>
  <c r="N68" i="3"/>
  <c r="D74" i="3"/>
  <c r="K75" i="3"/>
  <c r="K49" i="3"/>
  <c r="N50" i="3"/>
  <c r="D52" i="3"/>
  <c r="N53" i="3"/>
  <c r="M55" i="3"/>
  <c r="G65" i="3"/>
  <c r="H70" i="3"/>
  <c r="K71" i="3"/>
  <c r="L72" i="3"/>
  <c r="K78" i="3"/>
  <c r="H48" i="3"/>
  <c r="B56" i="3"/>
  <c r="F58" i="3"/>
  <c r="E69" i="3"/>
  <c r="N72" i="3"/>
  <c r="B66" i="3"/>
  <c r="B49" i="3"/>
  <c r="B74" i="3"/>
  <c r="B57" i="3"/>
  <c r="B70" i="3"/>
  <c r="B53" i="3"/>
  <c r="B71" i="3"/>
  <c r="B54" i="3"/>
  <c r="B60" i="3"/>
  <c r="B77" i="3"/>
  <c r="H78" i="3"/>
  <c r="H61" i="3"/>
  <c r="L66" i="3"/>
  <c r="G52" i="3"/>
  <c r="G56" i="3"/>
  <c r="F57" i="3"/>
  <c r="F68" i="3"/>
  <c r="I50" i="3"/>
  <c r="I54" i="3"/>
  <c r="H55" i="3"/>
  <c r="H56" i="3"/>
  <c r="H60" i="3"/>
  <c r="H66" i="3"/>
  <c r="G67" i="3"/>
  <c r="F70" i="3"/>
  <c r="E75" i="3"/>
  <c r="F77" i="3"/>
  <c r="E78" i="3"/>
  <c r="K48" i="3"/>
  <c r="J53" i="3"/>
  <c r="J54" i="3"/>
  <c r="I58" i="3"/>
  <c r="I60" i="3"/>
  <c r="I65" i="3"/>
  <c r="I69" i="3"/>
  <c r="H74" i="3"/>
  <c r="G75" i="3"/>
  <c r="B48" i="3"/>
  <c r="L51" i="3"/>
  <c r="L52" i="3"/>
  <c r="K56" i="3"/>
  <c r="K57" i="3"/>
  <c r="K67" i="3"/>
  <c r="J68" i="3"/>
  <c r="J72" i="3"/>
  <c r="I73" i="3"/>
  <c r="I78" i="3"/>
  <c r="L60" i="3"/>
  <c r="D73" i="3"/>
  <c r="D56" i="3"/>
  <c r="L73" i="3"/>
  <c r="L56" i="3"/>
  <c r="G74" i="3"/>
  <c r="G57" i="3"/>
  <c r="B75" i="3"/>
  <c r="B58" i="3"/>
  <c r="J75" i="3"/>
  <c r="J58" i="3"/>
  <c r="E77" i="3"/>
  <c r="E60" i="3"/>
  <c r="M77" i="3"/>
  <c r="M60" i="3"/>
  <c r="N57" i="3"/>
  <c r="B61" i="3"/>
  <c r="H69" i="3"/>
  <c r="H52" i="3"/>
  <c r="C70" i="3"/>
  <c r="C53" i="3"/>
  <c r="K70" i="3"/>
  <c r="K53" i="3"/>
  <c r="F71" i="3"/>
  <c r="F54" i="3"/>
  <c r="N71" i="3"/>
  <c r="N54" i="3"/>
  <c r="I72" i="3"/>
  <c r="I55" i="3"/>
  <c r="D51" i="3"/>
  <c r="C56" i="3"/>
  <c r="C57" i="3"/>
  <c r="C67" i="3"/>
  <c r="B68" i="3"/>
  <c r="N77" i="3"/>
  <c r="M78" i="3"/>
  <c r="L65" i="3"/>
  <c r="L48" i="3"/>
  <c r="G66" i="3"/>
  <c r="G49" i="3"/>
  <c r="B67" i="3"/>
  <c r="B50" i="3"/>
  <c r="J67" i="3"/>
  <c r="J50" i="3"/>
  <c r="E68" i="3"/>
  <c r="E51" i="3"/>
  <c r="M68" i="3"/>
  <c r="M51" i="3"/>
  <c r="F49" i="3"/>
  <c r="E54" i="3"/>
  <c r="E55" i="3"/>
  <c r="D60" i="3"/>
  <c r="D61" i="3"/>
  <c r="E65" i="3"/>
  <c r="D66" i="3"/>
  <c r="D70" i="3"/>
  <c r="C75" i="3"/>
  <c r="AB1334" i="1"/>
  <c r="W1308" i="1"/>
  <c r="X1308" i="1"/>
  <c r="V1283" i="1"/>
  <c r="Y1233" i="1"/>
  <c r="Z1233" i="1"/>
  <c r="S1208" i="1"/>
  <c r="S1183" i="1"/>
  <c r="Q1133" i="1"/>
  <c r="V1133" i="1"/>
  <c r="Q1108" i="1"/>
  <c r="W1108" i="1"/>
  <c r="T1083" i="1"/>
  <c r="V1083" i="1"/>
  <c r="W1083" i="1"/>
  <c r="Q1032" i="1"/>
  <c r="Z1032" i="1"/>
  <c r="W1007" i="1"/>
  <c r="AA1007" i="1"/>
  <c r="W982" i="1"/>
  <c r="X982" i="1"/>
  <c r="R957" i="1"/>
  <c r="S957" i="1"/>
  <c r="Y957" i="1"/>
  <c r="Q932" i="1"/>
  <c r="AB932" i="1"/>
  <c r="AC932" i="1"/>
  <c r="Q907" i="1"/>
  <c r="X907" i="1"/>
  <c r="Y907" i="1"/>
  <c r="AA907" i="1"/>
  <c r="AB907" i="1"/>
  <c r="R882" i="1"/>
  <c r="T882" i="1"/>
  <c r="V882" i="1"/>
  <c r="W882" i="1"/>
  <c r="AB882" i="1"/>
  <c r="R857" i="1"/>
  <c r="S857" i="1"/>
  <c r="V857" i="1"/>
  <c r="Q832" i="1"/>
  <c r="T832" i="1"/>
  <c r="U832" i="1"/>
  <c r="Q807" i="1"/>
  <c r="S807" i="1"/>
  <c r="X807" i="1"/>
  <c r="AB807" i="1"/>
  <c r="S782" i="1"/>
  <c r="V782" i="1"/>
  <c r="W782" i="1"/>
  <c r="AA782" i="1"/>
  <c r="U757" i="1"/>
  <c r="V757" i="1"/>
  <c r="W757" i="1"/>
  <c r="Q732" i="1"/>
  <c r="U732" i="1"/>
  <c r="R707" i="1"/>
  <c r="T707" i="1"/>
  <c r="V707" i="1"/>
  <c r="X707" i="1"/>
  <c r="Z707" i="1"/>
  <c r="S682" i="1"/>
  <c r="T682" i="1"/>
  <c r="U682" i="1"/>
  <c r="Y682" i="1"/>
  <c r="AA682" i="1"/>
  <c r="AB682" i="1"/>
  <c r="R657" i="1"/>
  <c r="T657" i="1"/>
  <c r="V657" i="1"/>
  <c r="X657" i="1"/>
  <c r="Z657" i="1"/>
  <c r="AB657" i="1"/>
  <c r="P662" i="1"/>
  <c r="P687" i="1"/>
  <c r="P712" i="1"/>
  <c r="P737" i="1"/>
  <c r="P762" i="1"/>
  <c r="P787" i="1"/>
  <c r="P812" i="1"/>
  <c r="P837" i="1"/>
  <c r="P862" i="1"/>
  <c r="P887" i="1"/>
  <c r="P912" i="1"/>
  <c r="P937" i="1"/>
  <c r="P962" i="1"/>
  <c r="P1012" i="1"/>
  <c r="P1037" i="1"/>
  <c r="P1313" i="1"/>
  <c r="H1385" i="1"/>
  <c r="C1359" i="1"/>
  <c r="D1359" i="1"/>
  <c r="E1359" i="1"/>
  <c r="F1359" i="1"/>
  <c r="G1359" i="1"/>
  <c r="U1359" i="1" s="1"/>
  <c r="H1359" i="1"/>
  <c r="I1359" i="1"/>
  <c r="J1359" i="1"/>
  <c r="K1359" i="1"/>
  <c r="L1359" i="1"/>
  <c r="M1359" i="1"/>
  <c r="N1359" i="1"/>
  <c r="C1334" i="1"/>
  <c r="Q1334" i="1" s="1"/>
  <c r="D1334" i="1"/>
  <c r="E1334" i="1"/>
  <c r="F1334" i="1"/>
  <c r="G1334" i="1"/>
  <c r="H1334" i="1"/>
  <c r="I1334" i="1"/>
  <c r="J1334" i="1"/>
  <c r="K1334" i="1"/>
  <c r="L1334" i="1"/>
  <c r="M1334" i="1"/>
  <c r="N1334" i="1"/>
  <c r="C1308" i="1"/>
  <c r="Q1308" i="1" s="1"/>
  <c r="D1308" i="1"/>
  <c r="R1308" i="1" s="1"/>
  <c r="E1308" i="1"/>
  <c r="S1308" i="1" s="1"/>
  <c r="F1308" i="1"/>
  <c r="G1308" i="1"/>
  <c r="H1308" i="1"/>
  <c r="I1308" i="1"/>
  <c r="J1308" i="1"/>
  <c r="K1308" i="1"/>
  <c r="L1308" i="1"/>
  <c r="Z1308" i="1" s="1"/>
  <c r="M1308" i="1"/>
  <c r="AA1308" i="1" s="1"/>
  <c r="N1308" i="1"/>
  <c r="AB1308" i="1" s="1"/>
  <c r="C1283" i="1"/>
  <c r="Q1283" i="1" s="1"/>
  <c r="D1283" i="1"/>
  <c r="E1283" i="1"/>
  <c r="F1283" i="1"/>
  <c r="T1283" i="1" s="1"/>
  <c r="G1283" i="1"/>
  <c r="H1283" i="1"/>
  <c r="I1283" i="1"/>
  <c r="W1283" i="1" s="1"/>
  <c r="J1283" i="1"/>
  <c r="K1283" i="1"/>
  <c r="Y1283" i="1" s="1"/>
  <c r="L1283" i="1"/>
  <c r="M1283" i="1"/>
  <c r="N1283" i="1"/>
  <c r="C1258" i="1"/>
  <c r="D1258" i="1"/>
  <c r="E1258" i="1"/>
  <c r="F1258" i="1"/>
  <c r="G1258" i="1"/>
  <c r="H1258" i="1"/>
  <c r="I1258" i="1"/>
  <c r="J1258" i="1"/>
  <c r="K1258" i="1"/>
  <c r="L1258" i="1"/>
  <c r="M1258" i="1"/>
  <c r="N1258" i="1"/>
  <c r="C1233" i="1"/>
  <c r="D1233" i="1"/>
  <c r="R1233" i="1" s="1"/>
  <c r="E1233" i="1"/>
  <c r="F1233" i="1"/>
  <c r="T1233" i="1" s="1"/>
  <c r="G1233" i="1"/>
  <c r="U1233" i="1" s="1"/>
  <c r="H1233" i="1"/>
  <c r="I1233" i="1"/>
  <c r="J1233" i="1"/>
  <c r="K1233" i="1"/>
  <c r="L1233" i="1"/>
  <c r="M1233" i="1"/>
  <c r="N1233" i="1"/>
  <c r="AB1233" i="1" s="1"/>
  <c r="C1208" i="1"/>
  <c r="D1208" i="1"/>
  <c r="E1208" i="1"/>
  <c r="F1208" i="1"/>
  <c r="G1208" i="1"/>
  <c r="H1208" i="1"/>
  <c r="I1208" i="1"/>
  <c r="J1208" i="1"/>
  <c r="K1208" i="1"/>
  <c r="L1208" i="1"/>
  <c r="M1208" i="1"/>
  <c r="N1208" i="1"/>
  <c r="O1208" i="1"/>
  <c r="C1183" i="1"/>
  <c r="D1183" i="1"/>
  <c r="R1183" i="1" s="1"/>
  <c r="E1183" i="1"/>
  <c r="F1183" i="1"/>
  <c r="T1183" i="1" s="1"/>
  <c r="G1183" i="1"/>
  <c r="H1183" i="1"/>
  <c r="V1183" i="1" s="1"/>
  <c r="I1183" i="1"/>
  <c r="J1183" i="1"/>
  <c r="X1183" i="1" s="1"/>
  <c r="K1183" i="1"/>
  <c r="L1183" i="1"/>
  <c r="Z1183" i="1" s="1"/>
  <c r="M1183" i="1"/>
  <c r="N1183" i="1"/>
  <c r="C1158" i="1"/>
  <c r="D1158" i="1"/>
  <c r="E1158" i="1"/>
  <c r="F1158" i="1"/>
  <c r="G1158" i="1"/>
  <c r="U1158" i="1" s="1"/>
  <c r="H1158" i="1"/>
  <c r="I1158" i="1"/>
  <c r="J1158" i="1"/>
  <c r="K1158" i="1"/>
  <c r="L1158" i="1"/>
  <c r="M1158" i="1"/>
  <c r="N1158" i="1"/>
  <c r="C1133" i="1"/>
  <c r="D1133" i="1"/>
  <c r="E1133" i="1"/>
  <c r="F1133" i="1"/>
  <c r="G1133" i="1"/>
  <c r="H1133" i="1"/>
  <c r="I1133" i="1"/>
  <c r="J1133" i="1"/>
  <c r="K1133" i="1"/>
  <c r="Y1133" i="1" s="1"/>
  <c r="L1133" i="1"/>
  <c r="M1133" i="1"/>
  <c r="N1133" i="1"/>
  <c r="C1108" i="1"/>
  <c r="D1108" i="1"/>
  <c r="E1108" i="1"/>
  <c r="F1108" i="1"/>
  <c r="T1108" i="1" s="1"/>
  <c r="G1108" i="1"/>
  <c r="U1108" i="1" s="1"/>
  <c r="H1108" i="1"/>
  <c r="I1108" i="1"/>
  <c r="J1108" i="1"/>
  <c r="K1108" i="1"/>
  <c r="L1108" i="1"/>
  <c r="M1108" i="1"/>
  <c r="N1108" i="1"/>
  <c r="AB1108" i="1" s="1"/>
  <c r="C1083" i="1"/>
  <c r="D1083" i="1"/>
  <c r="E1083" i="1"/>
  <c r="F1083" i="1"/>
  <c r="G1083" i="1"/>
  <c r="H1083" i="1"/>
  <c r="I1083" i="1"/>
  <c r="J1083" i="1"/>
  <c r="X1083" i="1" s="1"/>
  <c r="K1083" i="1"/>
  <c r="L1083" i="1"/>
  <c r="Z1083" i="1" s="1"/>
  <c r="M1083" i="1"/>
  <c r="AA1083" i="1" s="1"/>
  <c r="N1083" i="1"/>
  <c r="C1058" i="1"/>
  <c r="D1058" i="1"/>
  <c r="E1058" i="1"/>
  <c r="F1058" i="1"/>
  <c r="G1058" i="1"/>
  <c r="H1058" i="1"/>
  <c r="I1058" i="1"/>
  <c r="J1058" i="1"/>
  <c r="K1058" i="1"/>
  <c r="L1058" i="1"/>
  <c r="M1058" i="1"/>
  <c r="N1058" i="1"/>
  <c r="C1032" i="1"/>
  <c r="D1032" i="1"/>
  <c r="R1032" i="1" s="1"/>
  <c r="E1032" i="1"/>
  <c r="S1032" i="1" s="1"/>
  <c r="F1032" i="1"/>
  <c r="T1032" i="1" s="1"/>
  <c r="G1032" i="1"/>
  <c r="U1032" i="1" s="1"/>
  <c r="H1032" i="1"/>
  <c r="V1032" i="1" s="1"/>
  <c r="I1032" i="1"/>
  <c r="W1032" i="1" s="1"/>
  <c r="J1032" i="1"/>
  <c r="X1032" i="1" s="1"/>
  <c r="K1032" i="1"/>
  <c r="Y1032" i="1" s="1"/>
  <c r="L1032" i="1"/>
  <c r="M1032" i="1"/>
  <c r="AA1032" i="1" s="1"/>
  <c r="N1032" i="1"/>
  <c r="AB1032" i="1" s="1"/>
  <c r="C1007" i="1"/>
  <c r="D1007" i="1"/>
  <c r="E1007" i="1"/>
  <c r="S1007" i="1" s="1"/>
  <c r="F1007" i="1"/>
  <c r="T1007" i="1" s="1"/>
  <c r="G1007" i="1"/>
  <c r="U1007" i="1" s="1"/>
  <c r="H1007" i="1"/>
  <c r="V1007" i="1" s="1"/>
  <c r="I1007" i="1"/>
  <c r="J1007" i="1"/>
  <c r="K1007" i="1"/>
  <c r="Y1007" i="1" s="1"/>
  <c r="L1007" i="1"/>
  <c r="Z1007" i="1" s="1"/>
  <c r="M1007" i="1"/>
  <c r="N1007" i="1"/>
  <c r="AB1007" i="1" s="1"/>
  <c r="C982" i="1"/>
  <c r="Q982" i="1" s="1"/>
  <c r="D982" i="1"/>
  <c r="R982" i="1" s="1"/>
  <c r="E982" i="1"/>
  <c r="F982" i="1"/>
  <c r="T982" i="1" s="1"/>
  <c r="G982" i="1"/>
  <c r="U982" i="1" s="1"/>
  <c r="H982" i="1"/>
  <c r="V982" i="1" s="1"/>
  <c r="I982" i="1"/>
  <c r="J982" i="1"/>
  <c r="K982" i="1"/>
  <c r="Y982" i="1" s="1"/>
  <c r="L982" i="1"/>
  <c r="Z982" i="1" s="1"/>
  <c r="M982" i="1"/>
  <c r="N982" i="1"/>
  <c r="AB982" i="1" s="1"/>
  <c r="C957" i="1"/>
  <c r="D957" i="1"/>
  <c r="E957" i="1"/>
  <c r="F957" i="1"/>
  <c r="T957" i="1" s="1"/>
  <c r="G957" i="1"/>
  <c r="U957" i="1" s="1"/>
  <c r="H957" i="1"/>
  <c r="I957" i="1"/>
  <c r="W957" i="1" s="1"/>
  <c r="J957" i="1"/>
  <c r="K957" i="1"/>
  <c r="L957" i="1"/>
  <c r="Z957" i="1" s="1"/>
  <c r="M957" i="1"/>
  <c r="AA957" i="1" s="1"/>
  <c r="N957" i="1"/>
  <c r="AB957" i="1" s="1"/>
  <c r="C932" i="1"/>
  <c r="D932" i="1"/>
  <c r="R932" i="1" s="1"/>
  <c r="E932" i="1"/>
  <c r="F932" i="1"/>
  <c r="G932" i="1"/>
  <c r="U932" i="1" s="1"/>
  <c r="H932" i="1"/>
  <c r="I932" i="1"/>
  <c r="W932" i="1" s="1"/>
  <c r="J932" i="1"/>
  <c r="X932" i="1" s="1"/>
  <c r="K932" i="1"/>
  <c r="Y932" i="1" s="1"/>
  <c r="L932" i="1"/>
  <c r="Z932" i="1" s="1"/>
  <c r="M932" i="1"/>
  <c r="AA932" i="1" s="1"/>
  <c r="N932" i="1"/>
  <c r="C907" i="1"/>
  <c r="D907" i="1"/>
  <c r="R907" i="1" s="1"/>
  <c r="E907" i="1"/>
  <c r="S907" i="1" s="1"/>
  <c r="F907" i="1"/>
  <c r="T907" i="1" s="1"/>
  <c r="G907" i="1"/>
  <c r="U907" i="1" s="1"/>
  <c r="H907" i="1"/>
  <c r="V907" i="1" s="1"/>
  <c r="I907" i="1"/>
  <c r="W907" i="1" s="1"/>
  <c r="J907" i="1"/>
  <c r="K907" i="1"/>
  <c r="L907" i="1"/>
  <c r="Z907" i="1" s="1"/>
  <c r="M907" i="1"/>
  <c r="N907" i="1"/>
  <c r="O907" i="1"/>
  <c r="AC907" i="1" s="1"/>
  <c r="C882" i="1"/>
  <c r="D882" i="1"/>
  <c r="E882" i="1"/>
  <c r="S882" i="1" s="1"/>
  <c r="F882" i="1"/>
  <c r="G882" i="1"/>
  <c r="U882" i="1" s="1"/>
  <c r="H882" i="1"/>
  <c r="I882" i="1"/>
  <c r="J882" i="1"/>
  <c r="X882" i="1" s="1"/>
  <c r="K882" i="1"/>
  <c r="L882" i="1"/>
  <c r="M882" i="1"/>
  <c r="AA882" i="1" s="1"/>
  <c r="N882" i="1"/>
  <c r="C857" i="1"/>
  <c r="D857" i="1"/>
  <c r="E857" i="1"/>
  <c r="F857" i="1"/>
  <c r="T857" i="1" s="1"/>
  <c r="G857" i="1"/>
  <c r="H857" i="1"/>
  <c r="I857" i="1"/>
  <c r="J857" i="1"/>
  <c r="X857" i="1" s="1"/>
  <c r="K857" i="1"/>
  <c r="Y857" i="1" s="1"/>
  <c r="L857" i="1"/>
  <c r="Z857" i="1" s="1"/>
  <c r="M857" i="1"/>
  <c r="AA857" i="1" s="1"/>
  <c r="N857" i="1"/>
  <c r="AB857" i="1" s="1"/>
  <c r="C832" i="1"/>
  <c r="D832" i="1"/>
  <c r="R832" i="1" s="1"/>
  <c r="E832" i="1"/>
  <c r="S832" i="1" s="1"/>
  <c r="F832" i="1"/>
  <c r="G832" i="1"/>
  <c r="H832" i="1"/>
  <c r="V832" i="1" s="1"/>
  <c r="I832" i="1"/>
  <c r="W832" i="1" s="1"/>
  <c r="J832" i="1"/>
  <c r="K832" i="1"/>
  <c r="Y832" i="1" s="1"/>
  <c r="L832" i="1"/>
  <c r="M832" i="1"/>
  <c r="AA832" i="1" s="1"/>
  <c r="N832" i="1"/>
  <c r="AB832" i="1" s="1"/>
  <c r="C807" i="1"/>
  <c r="D807" i="1"/>
  <c r="E807" i="1"/>
  <c r="F807" i="1"/>
  <c r="T807" i="1" s="1"/>
  <c r="G807" i="1"/>
  <c r="U807" i="1" s="1"/>
  <c r="H807" i="1"/>
  <c r="V807" i="1" s="1"/>
  <c r="I807" i="1"/>
  <c r="W807" i="1" s="1"/>
  <c r="J807" i="1"/>
  <c r="K807" i="1"/>
  <c r="Y807" i="1" s="1"/>
  <c r="L807" i="1"/>
  <c r="Z807" i="1" s="1"/>
  <c r="M807" i="1"/>
  <c r="AA807" i="1" s="1"/>
  <c r="N807" i="1"/>
  <c r="O807" i="1"/>
  <c r="AC807" i="1" s="1"/>
  <c r="C782" i="1"/>
  <c r="Q782" i="1" s="1"/>
  <c r="D782" i="1"/>
  <c r="R782" i="1" s="1"/>
  <c r="E782" i="1"/>
  <c r="F782" i="1"/>
  <c r="T782" i="1" s="1"/>
  <c r="G782" i="1"/>
  <c r="U782" i="1" s="1"/>
  <c r="H782" i="1"/>
  <c r="I782" i="1"/>
  <c r="J782" i="1"/>
  <c r="X782" i="1" s="1"/>
  <c r="K782" i="1"/>
  <c r="Y782" i="1" s="1"/>
  <c r="L782" i="1"/>
  <c r="Z782" i="1" s="1"/>
  <c r="M782" i="1"/>
  <c r="N782" i="1"/>
  <c r="AB782" i="1" s="1"/>
  <c r="C757" i="1"/>
  <c r="Q757" i="1" s="1"/>
  <c r="D757" i="1"/>
  <c r="R757" i="1" s="1"/>
  <c r="E757" i="1"/>
  <c r="F757" i="1"/>
  <c r="T757" i="1" s="1"/>
  <c r="G757" i="1"/>
  <c r="H757" i="1"/>
  <c r="I757" i="1"/>
  <c r="J757" i="1"/>
  <c r="K757" i="1"/>
  <c r="Y757" i="1" s="1"/>
  <c r="L757" i="1"/>
  <c r="Z757" i="1" s="1"/>
  <c r="M757" i="1"/>
  <c r="AA757" i="1" s="1"/>
  <c r="N757" i="1"/>
  <c r="AB757" i="1" s="1"/>
  <c r="C732" i="1"/>
  <c r="D732" i="1"/>
  <c r="R732" i="1" s="1"/>
  <c r="E732" i="1"/>
  <c r="S732" i="1" s="1"/>
  <c r="F732" i="1"/>
  <c r="T732" i="1" s="1"/>
  <c r="G732" i="1"/>
  <c r="H732" i="1"/>
  <c r="V732" i="1" s="1"/>
  <c r="I732" i="1"/>
  <c r="W732" i="1" s="1"/>
  <c r="J732" i="1"/>
  <c r="X732" i="1" s="1"/>
  <c r="K732" i="1"/>
  <c r="Y732" i="1" s="1"/>
  <c r="L732" i="1"/>
  <c r="Z732" i="1" s="1"/>
  <c r="M732" i="1"/>
  <c r="N732" i="1"/>
  <c r="AB732" i="1" s="1"/>
  <c r="C707" i="1"/>
  <c r="Q707" i="1" s="1"/>
  <c r="D707" i="1"/>
  <c r="E707" i="1"/>
  <c r="S707" i="1" s="1"/>
  <c r="F707" i="1"/>
  <c r="G707" i="1"/>
  <c r="U707" i="1" s="1"/>
  <c r="H707" i="1"/>
  <c r="I707" i="1"/>
  <c r="W707" i="1" s="1"/>
  <c r="J707" i="1"/>
  <c r="K707" i="1"/>
  <c r="L707" i="1"/>
  <c r="M707" i="1"/>
  <c r="AA707" i="1" s="1"/>
  <c r="N707" i="1"/>
  <c r="C682" i="1"/>
  <c r="Q682" i="1" s="1"/>
  <c r="D682" i="1"/>
  <c r="E682" i="1"/>
  <c r="F682" i="1"/>
  <c r="G682" i="1"/>
  <c r="H682" i="1"/>
  <c r="V682" i="1" s="1"/>
  <c r="I682" i="1"/>
  <c r="J682" i="1"/>
  <c r="X682" i="1" s="1"/>
  <c r="K682" i="1"/>
  <c r="L682" i="1"/>
  <c r="Z682" i="1" s="1"/>
  <c r="M682" i="1"/>
  <c r="N682" i="1"/>
  <c r="C657" i="1"/>
  <c r="Q657" i="1" s="1"/>
  <c r="D657" i="1"/>
  <c r="E657" i="1"/>
  <c r="S657" i="1" s="1"/>
  <c r="F657" i="1"/>
  <c r="G657" i="1"/>
  <c r="U657" i="1" s="1"/>
  <c r="H657" i="1"/>
  <c r="I657" i="1"/>
  <c r="W657" i="1" s="1"/>
  <c r="J657" i="1"/>
  <c r="K657" i="1"/>
  <c r="L657" i="1"/>
  <c r="M657" i="1"/>
  <c r="AA657" i="1" s="1"/>
  <c r="N657" i="1"/>
  <c r="N627" i="1"/>
  <c r="M627" i="1"/>
  <c r="L627" i="1"/>
  <c r="K627" i="1"/>
  <c r="J627" i="1"/>
  <c r="E627" i="1"/>
  <c r="D627" i="1"/>
  <c r="C627" i="1"/>
  <c r="N602" i="1"/>
  <c r="M602" i="1"/>
  <c r="L602" i="1"/>
  <c r="E602" i="1"/>
  <c r="D602" i="1"/>
  <c r="C602" i="1"/>
  <c r="N577" i="1"/>
  <c r="M577" i="1"/>
  <c r="L577" i="1"/>
  <c r="K577" i="1"/>
  <c r="J577" i="1"/>
  <c r="E577" i="1"/>
  <c r="D577" i="1"/>
  <c r="C577" i="1"/>
  <c r="N552" i="1"/>
  <c r="M552" i="1"/>
  <c r="L552" i="1"/>
  <c r="K552" i="1"/>
  <c r="J552" i="1"/>
  <c r="I552" i="1"/>
  <c r="H552" i="1"/>
  <c r="F552" i="1"/>
  <c r="E552" i="1"/>
  <c r="D552" i="1"/>
  <c r="C552" i="1"/>
  <c r="N527" i="1"/>
  <c r="M527" i="1"/>
  <c r="L527" i="1"/>
  <c r="K527" i="1"/>
  <c r="J527" i="1"/>
  <c r="H527" i="1"/>
  <c r="G527" i="1"/>
  <c r="F527" i="1"/>
  <c r="E527" i="1"/>
  <c r="D527" i="1"/>
  <c r="C527" i="1"/>
  <c r="N502" i="1"/>
  <c r="M502" i="1"/>
  <c r="L502" i="1"/>
  <c r="K502" i="1"/>
  <c r="J502" i="1"/>
  <c r="E502" i="1"/>
  <c r="D502" i="1"/>
  <c r="C502" i="1"/>
  <c r="N477" i="1"/>
  <c r="M477" i="1"/>
  <c r="L477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N402" i="1"/>
  <c r="M402" i="1"/>
  <c r="L402" i="1"/>
  <c r="K402" i="1"/>
  <c r="J402" i="1"/>
  <c r="E402" i="1"/>
  <c r="D402" i="1"/>
  <c r="C402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N352" i="1"/>
  <c r="M352" i="1"/>
  <c r="L352" i="1"/>
  <c r="K352" i="1"/>
  <c r="J352" i="1"/>
  <c r="E352" i="1"/>
  <c r="D352" i="1"/>
  <c r="C352" i="1"/>
  <c r="N327" i="1"/>
  <c r="M327" i="1"/>
  <c r="L327" i="1"/>
  <c r="K327" i="1"/>
  <c r="J327" i="1"/>
  <c r="E327" i="1"/>
  <c r="D327" i="1"/>
  <c r="C327" i="1"/>
  <c r="N302" i="1"/>
  <c r="M302" i="1"/>
  <c r="L302" i="1"/>
  <c r="K302" i="1"/>
  <c r="J302" i="1"/>
  <c r="I302" i="1"/>
  <c r="H302" i="1"/>
  <c r="F302" i="1"/>
  <c r="E302" i="1"/>
  <c r="D302" i="1"/>
  <c r="C302" i="1"/>
  <c r="N277" i="1"/>
  <c r="M277" i="1"/>
  <c r="L277" i="1"/>
  <c r="K277" i="1"/>
  <c r="J277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N202" i="1"/>
  <c r="M202" i="1"/>
  <c r="L202" i="1"/>
  <c r="K202" i="1"/>
  <c r="J202" i="1"/>
  <c r="N177" i="1"/>
  <c r="M177" i="1"/>
  <c r="L177" i="1"/>
  <c r="D177" i="1"/>
  <c r="C177" i="1"/>
  <c r="N152" i="1"/>
  <c r="M152" i="1"/>
  <c r="L152" i="1"/>
  <c r="E152" i="1"/>
  <c r="D152" i="1"/>
  <c r="C152" i="1"/>
  <c r="N127" i="1"/>
  <c r="M127" i="1"/>
  <c r="L127" i="1"/>
  <c r="K127" i="1"/>
  <c r="J127" i="1"/>
  <c r="E127" i="1"/>
  <c r="D127" i="1"/>
  <c r="C127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77" i="1"/>
  <c r="M77" i="1"/>
  <c r="L77" i="1"/>
  <c r="K77" i="1"/>
  <c r="J77" i="1"/>
  <c r="E77" i="1"/>
  <c r="D77" i="1"/>
  <c r="C77" i="1"/>
  <c r="J52" i="1"/>
  <c r="K52" i="1"/>
  <c r="L52" i="1"/>
  <c r="M52" i="1"/>
  <c r="N52" i="1"/>
  <c r="C52" i="1"/>
  <c r="O622" i="1"/>
  <c r="O982" i="1" s="1"/>
  <c r="AC982" i="1" s="1"/>
  <c r="O597" i="1"/>
  <c r="O572" i="1"/>
  <c r="O547" i="1"/>
  <c r="O1359" i="1" s="1"/>
  <c r="AC1359" i="1" s="1"/>
  <c r="O522" i="1"/>
  <c r="O957" i="1" s="1"/>
  <c r="AC957" i="1" s="1"/>
  <c r="O497" i="1"/>
  <c r="O472" i="1"/>
  <c r="O447" i="1"/>
  <c r="O422" i="1"/>
  <c r="O932" i="1" s="1"/>
  <c r="O397" i="1"/>
  <c r="O372" i="1"/>
  <c r="O1308" i="1" s="1"/>
  <c r="O347" i="1"/>
  <c r="O322" i="1"/>
  <c r="O1334" i="1" s="1"/>
  <c r="O297" i="1"/>
  <c r="O272" i="1"/>
  <c r="O247" i="1"/>
  <c r="O222" i="1"/>
  <c r="O197" i="1"/>
  <c r="O172" i="1"/>
  <c r="O147" i="1"/>
  <c r="O122" i="1"/>
  <c r="O707" i="1" s="1"/>
  <c r="AC707" i="1" s="1"/>
  <c r="O97" i="1"/>
  <c r="O757" i="1" s="1"/>
  <c r="O72" i="1"/>
  <c r="O47" i="1"/>
  <c r="D27" i="1"/>
  <c r="E27" i="1"/>
  <c r="J27" i="1"/>
  <c r="K27" i="1"/>
  <c r="L27" i="1"/>
  <c r="M27" i="1"/>
  <c r="N27" i="1"/>
  <c r="C27" i="1"/>
  <c r="O22" i="1"/>
  <c r="P1359" i="1"/>
  <c r="P1334" i="1"/>
  <c r="U1334" i="1" s="1"/>
  <c r="P1283" i="1"/>
  <c r="P1258" i="1"/>
  <c r="P1233" i="1"/>
  <c r="Q1233" i="1" s="1"/>
  <c r="P1208" i="1"/>
  <c r="P1183" i="1"/>
  <c r="P1158" i="1"/>
  <c r="R1158" i="1" s="1"/>
  <c r="P1133" i="1"/>
  <c r="P1108" i="1"/>
  <c r="P1083" i="1"/>
  <c r="R1083" i="1" s="1"/>
  <c r="P1058" i="1"/>
  <c r="P1385" i="1" s="1"/>
  <c r="O1258" i="1" l="1"/>
  <c r="AC1258" i="1" s="1"/>
  <c r="O1032" i="1"/>
  <c r="O1108" i="1"/>
  <c r="L837" i="1"/>
  <c r="M987" i="1"/>
  <c r="O77" i="1"/>
  <c r="L662" i="1"/>
  <c r="U857" i="1"/>
  <c r="Q882" i="1"/>
  <c r="U1258" i="1"/>
  <c r="F937" i="1"/>
  <c r="X957" i="1"/>
  <c r="Z1012" i="1"/>
  <c r="R1007" i="1"/>
  <c r="AA1058" i="1"/>
  <c r="M1385" i="1"/>
  <c r="E1385" i="1"/>
  <c r="I1088" i="1"/>
  <c r="X1133" i="1"/>
  <c r="O1158" i="1"/>
  <c r="N1385" i="1"/>
  <c r="Z832" i="1"/>
  <c r="U1058" i="1"/>
  <c r="V1385" i="1"/>
  <c r="P1213" i="1"/>
  <c r="T1208" i="1"/>
  <c r="U1208" i="1"/>
  <c r="AC1208" i="1"/>
  <c r="W682" i="1"/>
  <c r="S757" i="1"/>
  <c r="L887" i="1"/>
  <c r="Z882" i="1"/>
  <c r="S932" i="1"/>
  <c r="S937" i="1" s="1"/>
  <c r="Q1007" i="1"/>
  <c r="Z1058" i="1"/>
  <c r="L1385" i="1"/>
  <c r="R1058" i="1"/>
  <c r="D1385" i="1"/>
  <c r="AA1108" i="1"/>
  <c r="S1108" i="1"/>
  <c r="J1385" i="1"/>
  <c r="AC1032" i="1"/>
  <c r="S1058" i="1"/>
  <c r="O277" i="1"/>
  <c r="O657" i="1"/>
  <c r="O1058" i="1"/>
  <c r="O857" i="1"/>
  <c r="J1012" i="1"/>
  <c r="V1258" i="1"/>
  <c r="P1263" i="1"/>
  <c r="W1258" i="1"/>
  <c r="O1283" i="1"/>
  <c r="Y707" i="1"/>
  <c r="T1308" i="1"/>
  <c r="G1385" i="1"/>
  <c r="C662" i="1"/>
  <c r="X757" i="1"/>
  <c r="O782" i="1"/>
  <c r="R807" i="1"/>
  <c r="R812" i="1" s="1"/>
  <c r="D812" i="1"/>
  <c r="I1385" i="1"/>
  <c r="AB1133" i="1"/>
  <c r="T1133" i="1"/>
  <c r="Y1158" i="1"/>
  <c r="V1233" i="1"/>
  <c r="AA1258" i="1"/>
  <c r="S1258" i="1"/>
  <c r="W857" i="1"/>
  <c r="T932" i="1"/>
  <c r="X1108" i="1"/>
  <c r="O1183" i="1"/>
  <c r="O832" i="1"/>
  <c r="O882" i="1"/>
  <c r="O1007" i="1"/>
  <c r="Y1208" i="1"/>
  <c r="Q1208" i="1"/>
  <c r="AA732" i="1"/>
  <c r="Y1108" i="1"/>
  <c r="Y1334" i="1"/>
  <c r="X832" i="1"/>
  <c r="Y882" i="1"/>
  <c r="V957" i="1"/>
  <c r="E987" i="1"/>
  <c r="S982" i="1"/>
  <c r="X1233" i="1"/>
  <c r="AA982" i="1"/>
  <c r="AC757" i="1"/>
  <c r="O762" i="1"/>
  <c r="Y657" i="1"/>
  <c r="AA1208" i="1"/>
  <c r="X1334" i="1"/>
  <c r="O102" i="1"/>
  <c r="P1364" i="1"/>
  <c r="R1359" i="1"/>
  <c r="Z1359" i="1"/>
  <c r="AA1359" i="1"/>
  <c r="O1083" i="1"/>
  <c r="O682" i="1"/>
  <c r="AC1308" i="1"/>
  <c r="D837" i="1"/>
  <c r="Q857" i="1"/>
  <c r="V932" i="1"/>
  <c r="K1263" i="1"/>
  <c r="Q1258" i="1"/>
  <c r="Y1308" i="1"/>
  <c r="Q1158" i="1"/>
  <c r="Z1258" i="1"/>
  <c r="Y1359" i="1"/>
  <c r="Z1158" i="1"/>
  <c r="S1158" i="1"/>
  <c r="D937" i="1"/>
  <c r="AB1058" i="1"/>
  <c r="T1058" i="1"/>
  <c r="F1385" i="1"/>
  <c r="AC1108" i="1"/>
  <c r="V1158" i="1"/>
  <c r="W1208" i="1"/>
  <c r="AB1283" i="1"/>
  <c r="R682" i="1"/>
  <c r="R687" i="1" s="1"/>
  <c r="X1007" i="1"/>
  <c r="W1058" i="1"/>
  <c r="AB1183" i="1"/>
  <c r="Y1258" i="1"/>
  <c r="V1359" i="1"/>
  <c r="V1308" i="1"/>
  <c r="V1313" i="1" s="1"/>
  <c r="Z1334" i="1"/>
  <c r="R1334" i="1"/>
  <c r="W1359" i="1"/>
  <c r="AB1083" i="1"/>
  <c r="Z1283" i="1"/>
  <c r="AA1283" i="1"/>
  <c r="AC1334" i="1"/>
  <c r="O527" i="1"/>
  <c r="AB707" i="1"/>
  <c r="AB712" i="1" s="1"/>
  <c r="Y1083" i="1"/>
  <c r="Q1083" i="1"/>
  <c r="V1108" i="1"/>
  <c r="Z1133" i="1"/>
  <c r="R1133" i="1"/>
  <c r="W1158" i="1"/>
  <c r="AA1183" i="1"/>
  <c r="X1208" i="1"/>
  <c r="O1233" i="1"/>
  <c r="R1258" i="1"/>
  <c r="D1263" i="1"/>
  <c r="V1334" i="1"/>
  <c r="S1359" i="1"/>
  <c r="Q957" i="1"/>
  <c r="S1083" i="1"/>
  <c r="R1283" i="1"/>
  <c r="Y1058" i="1"/>
  <c r="K1385" i="1"/>
  <c r="C1385" i="1"/>
  <c r="S1283" i="1"/>
  <c r="T1334" i="1"/>
  <c r="Q1359" i="1"/>
  <c r="AA1158" i="1"/>
  <c r="U1133" i="1"/>
  <c r="W1183" i="1"/>
  <c r="AB1208" i="1"/>
  <c r="AA1334" i="1"/>
  <c r="S1334" i="1"/>
  <c r="X1359" i="1"/>
  <c r="Q1058" i="1"/>
  <c r="O1133" i="1"/>
  <c r="O732" i="1"/>
  <c r="V1058" i="1"/>
  <c r="AA1133" i="1"/>
  <c r="S1133" i="1"/>
  <c r="X1158" i="1"/>
  <c r="U1183" i="1"/>
  <c r="Z1208" i="1"/>
  <c r="R1208" i="1"/>
  <c r="W1233" i="1"/>
  <c r="AB1258" i="1"/>
  <c r="T1258" i="1"/>
  <c r="X1283" i="1"/>
  <c r="U1308" i="1"/>
  <c r="X1058" i="1"/>
  <c r="U1083" i="1"/>
  <c r="Z1108" i="1"/>
  <c r="R1108" i="1"/>
  <c r="W1133" i="1"/>
  <c r="AB1158" i="1"/>
  <c r="T1158" i="1"/>
  <c r="Y1183" i="1"/>
  <c r="Q1183" i="1"/>
  <c r="V1208" i="1"/>
  <c r="AA1233" i="1"/>
  <c r="S1233" i="1"/>
  <c r="X1258" i="1"/>
  <c r="U1283" i="1"/>
  <c r="W1334" i="1"/>
  <c r="AB1359" i="1"/>
  <c r="T1359" i="1"/>
  <c r="P1342" i="1"/>
  <c r="P1343" i="1"/>
  <c r="P1344" i="1"/>
  <c r="P1345" i="1"/>
  <c r="P1346" i="1"/>
  <c r="P1347" i="1"/>
  <c r="P1362" i="1" s="1"/>
  <c r="P1348" i="1"/>
  <c r="P1349" i="1"/>
  <c r="P1350" i="1"/>
  <c r="P1351" i="1"/>
  <c r="P1352" i="1"/>
  <c r="P1353" i="1"/>
  <c r="P1354" i="1"/>
  <c r="P1355" i="1"/>
  <c r="P1356" i="1"/>
  <c r="P1357" i="1"/>
  <c r="P1358" i="1"/>
  <c r="P1361" i="1" s="1"/>
  <c r="P1341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39" i="1" s="1"/>
  <c r="P1329" i="1"/>
  <c r="P1330" i="1"/>
  <c r="P1331" i="1"/>
  <c r="P1332" i="1"/>
  <c r="P1333" i="1"/>
  <c r="P1316" i="1"/>
  <c r="P1336" i="1"/>
  <c r="P1310" i="1"/>
  <c r="P1311" i="1"/>
  <c r="P1312" i="1"/>
  <c r="P1034" i="1"/>
  <c r="P1035" i="1"/>
  <c r="P1036" i="1"/>
  <c r="P1009" i="1"/>
  <c r="P1010" i="1"/>
  <c r="P1011" i="1"/>
  <c r="P984" i="1"/>
  <c r="P985" i="1"/>
  <c r="P986" i="1"/>
  <c r="P987" i="1"/>
  <c r="P959" i="1"/>
  <c r="P960" i="1"/>
  <c r="P961" i="1"/>
  <c r="P934" i="1"/>
  <c r="P935" i="1"/>
  <c r="P936" i="1"/>
  <c r="P909" i="1"/>
  <c r="P910" i="1"/>
  <c r="P911" i="1"/>
  <c r="P884" i="1"/>
  <c r="P885" i="1"/>
  <c r="P886" i="1"/>
  <c r="P859" i="1"/>
  <c r="P860" i="1"/>
  <c r="P861" i="1"/>
  <c r="P834" i="1"/>
  <c r="P835" i="1"/>
  <c r="P836" i="1"/>
  <c r="P809" i="1"/>
  <c r="P810" i="1"/>
  <c r="P811" i="1"/>
  <c r="P784" i="1"/>
  <c r="P785" i="1"/>
  <c r="P786" i="1"/>
  <c r="P759" i="1"/>
  <c r="P760" i="1"/>
  <c r="P761" i="1"/>
  <c r="P734" i="1"/>
  <c r="P735" i="1"/>
  <c r="P736" i="1"/>
  <c r="P709" i="1"/>
  <c r="P710" i="1"/>
  <c r="P711" i="1"/>
  <c r="P684" i="1"/>
  <c r="P685" i="1"/>
  <c r="P686" i="1"/>
  <c r="P659" i="1"/>
  <c r="P660" i="1"/>
  <c r="P661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88" i="1" s="1"/>
  <c r="P1278" i="1"/>
  <c r="P1279" i="1"/>
  <c r="P1280" i="1"/>
  <c r="P1281" i="1"/>
  <c r="P1282" i="1"/>
  <c r="P1265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40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38" i="1" s="1"/>
  <c r="P1228" i="1"/>
  <c r="P1229" i="1"/>
  <c r="P1230" i="1"/>
  <c r="P1231" i="1"/>
  <c r="P1232" i="1"/>
  <c r="P1215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190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88" i="1" s="1"/>
  <c r="P1178" i="1"/>
  <c r="P1179" i="1"/>
  <c r="P1180" i="1"/>
  <c r="P1181" i="1"/>
  <c r="P1182" i="1"/>
  <c r="P1165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40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38" i="1" s="1"/>
  <c r="P1128" i="1"/>
  <c r="P1129" i="1"/>
  <c r="P1130" i="1"/>
  <c r="P1131" i="1"/>
  <c r="P1132" i="1"/>
  <c r="P1115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13" i="1" s="1"/>
  <c r="P1103" i="1"/>
  <c r="P1104" i="1"/>
  <c r="P1105" i="1"/>
  <c r="P1106" i="1"/>
  <c r="P1107" i="1"/>
  <c r="P1090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65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40" i="1"/>
  <c r="D1014" i="1"/>
  <c r="R1014" i="1" s="1"/>
  <c r="E1014" i="1"/>
  <c r="S1014" i="1" s="1"/>
  <c r="F1014" i="1"/>
  <c r="T1014" i="1" s="1"/>
  <c r="G1014" i="1"/>
  <c r="U1014" i="1" s="1"/>
  <c r="H1014" i="1"/>
  <c r="V1014" i="1" s="1"/>
  <c r="I1014" i="1"/>
  <c r="W1014" i="1" s="1"/>
  <c r="J1014" i="1"/>
  <c r="X1014" i="1" s="1"/>
  <c r="K1014" i="1"/>
  <c r="Y1014" i="1" s="1"/>
  <c r="L1014" i="1"/>
  <c r="Z1014" i="1" s="1"/>
  <c r="M1014" i="1"/>
  <c r="AA1014" i="1" s="1"/>
  <c r="N1014" i="1"/>
  <c r="AB1014" i="1" s="1"/>
  <c r="D1015" i="1"/>
  <c r="R1015" i="1" s="1"/>
  <c r="E1015" i="1"/>
  <c r="S1015" i="1" s="1"/>
  <c r="F1015" i="1"/>
  <c r="T1015" i="1" s="1"/>
  <c r="G1015" i="1"/>
  <c r="U1015" i="1" s="1"/>
  <c r="H1015" i="1"/>
  <c r="V1015" i="1" s="1"/>
  <c r="I1015" i="1"/>
  <c r="W1015" i="1" s="1"/>
  <c r="J1015" i="1"/>
  <c r="X1015" i="1" s="1"/>
  <c r="K1015" i="1"/>
  <c r="Y1015" i="1" s="1"/>
  <c r="L1015" i="1"/>
  <c r="Z1015" i="1" s="1"/>
  <c r="M1015" i="1"/>
  <c r="AA1015" i="1" s="1"/>
  <c r="N1015" i="1"/>
  <c r="AB1015" i="1" s="1"/>
  <c r="D1016" i="1"/>
  <c r="R1016" i="1" s="1"/>
  <c r="E1016" i="1"/>
  <c r="S1016" i="1" s="1"/>
  <c r="F1016" i="1"/>
  <c r="T1016" i="1" s="1"/>
  <c r="G1016" i="1"/>
  <c r="U1016" i="1" s="1"/>
  <c r="H1016" i="1"/>
  <c r="V1016" i="1" s="1"/>
  <c r="I1016" i="1"/>
  <c r="W1016" i="1" s="1"/>
  <c r="J1016" i="1"/>
  <c r="X1016" i="1" s="1"/>
  <c r="K1016" i="1"/>
  <c r="Y1016" i="1" s="1"/>
  <c r="L1016" i="1"/>
  <c r="Z1016" i="1" s="1"/>
  <c r="M1016" i="1"/>
  <c r="AA1016" i="1" s="1"/>
  <c r="N1016" i="1"/>
  <c r="AB1016" i="1" s="1"/>
  <c r="D1017" i="1"/>
  <c r="R1017" i="1" s="1"/>
  <c r="E1017" i="1"/>
  <c r="S1017" i="1" s="1"/>
  <c r="F1017" i="1"/>
  <c r="T1017" i="1" s="1"/>
  <c r="G1017" i="1"/>
  <c r="U1017" i="1" s="1"/>
  <c r="H1017" i="1"/>
  <c r="V1017" i="1" s="1"/>
  <c r="I1017" i="1"/>
  <c r="W1017" i="1" s="1"/>
  <c r="J1017" i="1"/>
  <c r="X1017" i="1" s="1"/>
  <c r="K1017" i="1"/>
  <c r="Y1017" i="1" s="1"/>
  <c r="L1017" i="1"/>
  <c r="Z1017" i="1" s="1"/>
  <c r="M1017" i="1"/>
  <c r="AA1017" i="1" s="1"/>
  <c r="N1017" i="1"/>
  <c r="AB1017" i="1" s="1"/>
  <c r="D1018" i="1"/>
  <c r="R1018" i="1" s="1"/>
  <c r="E1018" i="1"/>
  <c r="S1018" i="1" s="1"/>
  <c r="F1018" i="1"/>
  <c r="T1018" i="1" s="1"/>
  <c r="G1018" i="1"/>
  <c r="U1018" i="1" s="1"/>
  <c r="H1018" i="1"/>
  <c r="V1018" i="1" s="1"/>
  <c r="I1018" i="1"/>
  <c r="W1018" i="1" s="1"/>
  <c r="J1018" i="1"/>
  <c r="X1018" i="1" s="1"/>
  <c r="K1018" i="1"/>
  <c r="Y1018" i="1" s="1"/>
  <c r="L1018" i="1"/>
  <c r="Z1018" i="1" s="1"/>
  <c r="M1018" i="1"/>
  <c r="AA1018" i="1" s="1"/>
  <c r="N1018" i="1"/>
  <c r="AB1018" i="1" s="1"/>
  <c r="D1019" i="1"/>
  <c r="R1019" i="1" s="1"/>
  <c r="E1019" i="1"/>
  <c r="S1019" i="1" s="1"/>
  <c r="F1019" i="1"/>
  <c r="T1019" i="1" s="1"/>
  <c r="G1019" i="1"/>
  <c r="U1019" i="1" s="1"/>
  <c r="H1019" i="1"/>
  <c r="V1019" i="1" s="1"/>
  <c r="I1019" i="1"/>
  <c r="W1019" i="1" s="1"/>
  <c r="J1019" i="1"/>
  <c r="X1019" i="1" s="1"/>
  <c r="K1019" i="1"/>
  <c r="Y1019" i="1" s="1"/>
  <c r="L1019" i="1"/>
  <c r="Z1019" i="1" s="1"/>
  <c r="M1019" i="1"/>
  <c r="AA1019" i="1" s="1"/>
  <c r="N1019" i="1"/>
  <c r="AB1019" i="1" s="1"/>
  <c r="D1020" i="1"/>
  <c r="E1020" i="1"/>
  <c r="S1020" i="1" s="1"/>
  <c r="F1020" i="1"/>
  <c r="G1020" i="1"/>
  <c r="U1020" i="1" s="1"/>
  <c r="H1020" i="1"/>
  <c r="I1020" i="1"/>
  <c r="W1020" i="1" s="1"/>
  <c r="J1020" i="1"/>
  <c r="X1020" i="1" s="1"/>
  <c r="K1020" i="1"/>
  <c r="L1020" i="1"/>
  <c r="M1020" i="1"/>
  <c r="AA1020" i="1" s="1"/>
  <c r="AA1035" i="1" s="1"/>
  <c r="N1020" i="1"/>
  <c r="AB1020" i="1" s="1"/>
  <c r="D1021" i="1"/>
  <c r="R1021" i="1" s="1"/>
  <c r="E1021" i="1"/>
  <c r="S1021" i="1" s="1"/>
  <c r="F1021" i="1"/>
  <c r="T1021" i="1" s="1"/>
  <c r="G1021" i="1"/>
  <c r="U1021" i="1" s="1"/>
  <c r="H1021" i="1"/>
  <c r="V1021" i="1" s="1"/>
  <c r="I1021" i="1"/>
  <c r="W1021" i="1" s="1"/>
  <c r="J1021" i="1"/>
  <c r="X1021" i="1" s="1"/>
  <c r="K1021" i="1"/>
  <c r="Y1021" i="1" s="1"/>
  <c r="L1021" i="1"/>
  <c r="Z1021" i="1" s="1"/>
  <c r="M1021" i="1"/>
  <c r="AA1021" i="1" s="1"/>
  <c r="N1021" i="1"/>
  <c r="AB1021" i="1" s="1"/>
  <c r="D1022" i="1"/>
  <c r="R1022" i="1" s="1"/>
  <c r="E1022" i="1"/>
  <c r="S1022" i="1" s="1"/>
  <c r="F1022" i="1"/>
  <c r="T1022" i="1" s="1"/>
  <c r="G1022" i="1"/>
  <c r="U1022" i="1" s="1"/>
  <c r="H1022" i="1"/>
  <c r="V1022" i="1" s="1"/>
  <c r="I1022" i="1"/>
  <c r="W1022" i="1" s="1"/>
  <c r="J1022" i="1"/>
  <c r="X1022" i="1" s="1"/>
  <c r="K1022" i="1"/>
  <c r="Y1022" i="1" s="1"/>
  <c r="L1022" i="1"/>
  <c r="Z1022" i="1" s="1"/>
  <c r="M1022" i="1"/>
  <c r="AA1022" i="1" s="1"/>
  <c r="N1022" i="1"/>
  <c r="AB1022" i="1" s="1"/>
  <c r="D1023" i="1"/>
  <c r="R1023" i="1" s="1"/>
  <c r="E1023" i="1"/>
  <c r="S1023" i="1" s="1"/>
  <c r="F1023" i="1"/>
  <c r="T1023" i="1" s="1"/>
  <c r="G1023" i="1"/>
  <c r="U1023" i="1" s="1"/>
  <c r="H1023" i="1"/>
  <c r="V1023" i="1" s="1"/>
  <c r="I1023" i="1"/>
  <c r="W1023" i="1" s="1"/>
  <c r="J1023" i="1"/>
  <c r="X1023" i="1" s="1"/>
  <c r="K1023" i="1"/>
  <c r="Y1023" i="1" s="1"/>
  <c r="L1023" i="1"/>
  <c r="Z1023" i="1" s="1"/>
  <c r="M1023" i="1"/>
  <c r="AA1023" i="1" s="1"/>
  <c r="N1023" i="1"/>
  <c r="AB1023" i="1" s="1"/>
  <c r="D1024" i="1"/>
  <c r="R1024" i="1" s="1"/>
  <c r="E1024" i="1"/>
  <c r="S1024" i="1" s="1"/>
  <c r="F1024" i="1"/>
  <c r="T1024" i="1" s="1"/>
  <c r="G1024" i="1"/>
  <c r="U1024" i="1" s="1"/>
  <c r="H1024" i="1"/>
  <c r="V1024" i="1" s="1"/>
  <c r="I1024" i="1"/>
  <c r="W1024" i="1" s="1"/>
  <c r="J1024" i="1"/>
  <c r="X1024" i="1" s="1"/>
  <c r="K1024" i="1"/>
  <c r="Y1024" i="1" s="1"/>
  <c r="L1024" i="1"/>
  <c r="Z1024" i="1" s="1"/>
  <c r="M1024" i="1"/>
  <c r="AA1024" i="1" s="1"/>
  <c r="N1024" i="1"/>
  <c r="AB1024" i="1" s="1"/>
  <c r="D1025" i="1"/>
  <c r="R1025" i="1" s="1"/>
  <c r="E1025" i="1"/>
  <c r="S1025" i="1" s="1"/>
  <c r="F1025" i="1"/>
  <c r="T1025" i="1" s="1"/>
  <c r="G1025" i="1"/>
  <c r="U1025" i="1" s="1"/>
  <c r="H1025" i="1"/>
  <c r="V1025" i="1" s="1"/>
  <c r="I1025" i="1"/>
  <c r="W1025" i="1" s="1"/>
  <c r="J1025" i="1"/>
  <c r="X1025" i="1" s="1"/>
  <c r="K1025" i="1"/>
  <c r="Y1025" i="1" s="1"/>
  <c r="L1025" i="1"/>
  <c r="Z1025" i="1" s="1"/>
  <c r="M1025" i="1"/>
  <c r="AA1025" i="1" s="1"/>
  <c r="N1025" i="1"/>
  <c r="AB1025" i="1" s="1"/>
  <c r="D1026" i="1"/>
  <c r="E1026" i="1"/>
  <c r="F1026" i="1"/>
  <c r="F1037" i="1" s="1"/>
  <c r="G1026" i="1"/>
  <c r="U1026" i="1" s="1"/>
  <c r="H1026" i="1"/>
  <c r="H1037" i="1" s="1"/>
  <c r="I1026" i="1"/>
  <c r="J1026" i="1"/>
  <c r="J1037" i="1" s="1"/>
  <c r="K1026" i="1"/>
  <c r="K1037" i="1" s="1"/>
  <c r="L1026" i="1"/>
  <c r="M1026" i="1"/>
  <c r="M1037" i="1" s="1"/>
  <c r="N1026" i="1"/>
  <c r="D1027" i="1"/>
  <c r="R1027" i="1" s="1"/>
  <c r="E1027" i="1"/>
  <c r="S1027" i="1" s="1"/>
  <c r="F1027" i="1"/>
  <c r="T1027" i="1" s="1"/>
  <c r="G1027" i="1"/>
  <c r="U1027" i="1" s="1"/>
  <c r="H1027" i="1"/>
  <c r="V1027" i="1" s="1"/>
  <c r="I1027" i="1"/>
  <c r="W1027" i="1" s="1"/>
  <c r="J1027" i="1"/>
  <c r="X1027" i="1" s="1"/>
  <c r="K1027" i="1"/>
  <c r="Y1027" i="1" s="1"/>
  <c r="L1027" i="1"/>
  <c r="Z1027" i="1" s="1"/>
  <c r="M1027" i="1"/>
  <c r="AA1027" i="1" s="1"/>
  <c r="N1027" i="1"/>
  <c r="AB1027" i="1" s="1"/>
  <c r="D1028" i="1"/>
  <c r="R1028" i="1" s="1"/>
  <c r="E1028" i="1"/>
  <c r="S1028" i="1" s="1"/>
  <c r="F1028" i="1"/>
  <c r="T1028" i="1" s="1"/>
  <c r="G1028" i="1"/>
  <c r="U1028" i="1" s="1"/>
  <c r="H1028" i="1"/>
  <c r="V1028" i="1" s="1"/>
  <c r="I1028" i="1"/>
  <c r="W1028" i="1" s="1"/>
  <c r="J1028" i="1"/>
  <c r="X1028" i="1" s="1"/>
  <c r="K1028" i="1"/>
  <c r="Y1028" i="1" s="1"/>
  <c r="L1028" i="1"/>
  <c r="Z1028" i="1" s="1"/>
  <c r="M1028" i="1"/>
  <c r="AA1028" i="1" s="1"/>
  <c r="N1028" i="1"/>
  <c r="AB1028" i="1" s="1"/>
  <c r="D1029" i="1"/>
  <c r="R1029" i="1" s="1"/>
  <c r="E1029" i="1"/>
  <c r="S1029" i="1" s="1"/>
  <c r="F1029" i="1"/>
  <c r="T1029" i="1" s="1"/>
  <c r="G1029" i="1"/>
  <c r="U1029" i="1" s="1"/>
  <c r="H1029" i="1"/>
  <c r="V1029" i="1" s="1"/>
  <c r="I1029" i="1"/>
  <c r="W1029" i="1" s="1"/>
  <c r="J1029" i="1"/>
  <c r="X1029" i="1" s="1"/>
  <c r="K1029" i="1"/>
  <c r="Y1029" i="1" s="1"/>
  <c r="L1029" i="1"/>
  <c r="Z1029" i="1" s="1"/>
  <c r="M1029" i="1"/>
  <c r="AA1029" i="1" s="1"/>
  <c r="N1029" i="1"/>
  <c r="AB1029" i="1" s="1"/>
  <c r="D1030" i="1"/>
  <c r="R1030" i="1" s="1"/>
  <c r="E1030" i="1"/>
  <c r="S1030" i="1" s="1"/>
  <c r="F1030" i="1"/>
  <c r="T1030" i="1" s="1"/>
  <c r="G1030" i="1"/>
  <c r="U1030" i="1" s="1"/>
  <c r="H1030" i="1"/>
  <c r="V1030" i="1" s="1"/>
  <c r="I1030" i="1"/>
  <c r="W1030" i="1" s="1"/>
  <c r="J1030" i="1"/>
  <c r="X1030" i="1" s="1"/>
  <c r="K1030" i="1"/>
  <c r="Y1030" i="1" s="1"/>
  <c r="L1030" i="1"/>
  <c r="Z1030" i="1" s="1"/>
  <c r="M1030" i="1"/>
  <c r="AA1030" i="1" s="1"/>
  <c r="N1030" i="1"/>
  <c r="AB1030" i="1" s="1"/>
  <c r="D1031" i="1"/>
  <c r="D1034" i="1" s="1"/>
  <c r="E1031" i="1"/>
  <c r="F1031" i="1"/>
  <c r="G1031" i="1"/>
  <c r="H1031" i="1"/>
  <c r="I1031" i="1"/>
  <c r="W1031" i="1" s="1"/>
  <c r="J1031" i="1"/>
  <c r="X1031" i="1" s="1"/>
  <c r="K1031" i="1"/>
  <c r="Y1031" i="1" s="1"/>
  <c r="L1031" i="1"/>
  <c r="Z1031" i="1" s="1"/>
  <c r="M1031" i="1"/>
  <c r="N1031" i="1"/>
  <c r="C1015" i="1"/>
  <c r="Q1015" i="1" s="1"/>
  <c r="C1016" i="1"/>
  <c r="Q1016" i="1" s="1"/>
  <c r="C1017" i="1"/>
  <c r="Q1017" i="1" s="1"/>
  <c r="C1018" i="1"/>
  <c r="Q1018" i="1" s="1"/>
  <c r="C1019" i="1"/>
  <c r="Q1019" i="1" s="1"/>
  <c r="C1020" i="1"/>
  <c r="C1021" i="1"/>
  <c r="Q1021" i="1" s="1"/>
  <c r="C1022" i="1"/>
  <c r="Q1022" i="1" s="1"/>
  <c r="C1023" i="1"/>
  <c r="Q1023" i="1" s="1"/>
  <c r="C1024" i="1"/>
  <c r="Q1024" i="1" s="1"/>
  <c r="C1025" i="1"/>
  <c r="Q1025" i="1" s="1"/>
  <c r="C1026" i="1"/>
  <c r="C1037" i="1" s="1"/>
  <c r="C1027" i="1"/>
  <c r="Q1027" i="1" s="1"/>
  <c r="C1028" i="1"/>
  <c r="Q1028" i="1" s="1"/>
  <c r="C1029" i="1"/>
  <c r="Q1029" i="1" s="1"/>
  <c r="C1030" i="1"/>
  <c r="Q1030" i="1" s="1"/>
  <c r="C1031" i="1"/>
  <c r="C1014" i="1"/>
  <c r="Q1014" i="1" s="1"/>
  <c r="D989" i="1"/>
  <c r="R989" i="1" s="1"/>
  <c r="E989" i="1"/>
  <c r="S989" i="1" s="1"/>
  <c r="F989" i="1"/>
  <c r="T989" i="1" s="1"/>
  <c r="G989" i="1"/>
  <c r="U989" i="1" s="1"/>
  <c r="H989" i="1"/>
  <c r="V989" i="1" s="1"/>
  <c r="I989" i="1"/>
  <c r="W989" i="1" s="1"/>
  <c r="J989" i="1"/>
  <c r="X989" i="1" s="1"/>
  <c r="K989" i="1"/>
  <c r="Y989" i="1" s="1"/>
  <c r="L989" i="1"/>
  <c r="Z989" i="1" s="1"/>
  <c r="M989" i="1"/>
  <c r="AA989" i="1" s="1"/>
  <c r="N989" i="1"/>
  <c r="AB989" i="1" s="1"/>
  <c r="D990" i="1"/>
  <c r="R990" i="1" s="1"/>
  <c r="E990" i="1"/>
  <c r="S990" i="1" s="1"/>
  <c r="F990" i="1"/>
  <c r="T990" i="1" s="1"/>
  <c r="G990" i="1"/>
  <c r="U990" i="1" s="1"/>
  <c r="H990" i="1"/>
  <c r="V990" i="1" s="1"/>
  <c r="I990" i="1"/>
  <c r="W990" i="1" s="1"/>
  <c r="J990" i="1"/>
  <c r="X990" i="1" s="1"/>
  <c r="K990" i="1"/>
  <c r="Y990" i="1" s="1"/>
  <c r="L990" i="1"/>
  <c r="Z990" i="1" s="1"/>
  <c r="M990" i="1"/>
  <c r="AA990" i="1" s="1"/>
  <c r="N990" i="1"/>
  <c r="AB990" i="1" s="1"/>
  <c r="D991" i="1"/>
  <c r="R991" i="1" s="1"/>
  <c r="E991" i="1"/>
  <c r="S991" i="1" s="1"/>
  <c r="F991" i="1"/>
  <c r="T991" i="1" s="1"/>
  <c r="G991" i="1"/>
  <c r="U991" i="1" s="1"/>
  <c r="H991" i="1"/>
  <c r="V991" i="1" s="1"/>
  <c r="I991" i="1"/>
  <c r="W991" i="1" s="1"/>
  <c r="J991" i="1"/>
  <c r="X991" i="1" s="1"/>
  <c r="K991" i="1"/>
  <c r="Y991" i="1" s="1"/>
  <c r="L991" i="1"/>
  <c r="Z991" i="1" s="1"/>
  <c r="M991" i="1"/>
  <c r="AA991" i="1" s="1"/>
  <c r="N991" i="1"/>
  <c r="AB991" i="1" s="1"/>
  <c r="D992" i="1"/>
  <c r="R992" i="1" s="1"/>
  <c r="E992" i="1"/>
  <c r="S992" i="1" s="1"/>
  <c r="F992" i="1"/>
  <c r="T992" i="1" s="1"/>
  <c r="G992" i="1"/>
  <c r="U992" i="1" s="1"/>
  <c r="H992" i="1"/>
  <c r="V992" i="1" s="1"/>
  <c r="I992" i="1"/>
  <c r="W992" i="1" s="1"/>
  <c r="J992" i="1"/>
  <c r="X992" i="1" s="1"/>
  <c r="K992" i="1"/>
  <c r="Y992" i="1" s="1"/>
  <c r="L992" i="1"/>
  <c r="Z992" i="1" s="1"/>
  <c r="M992" i="1"/>
  <c r="AA992" i="1" s="1"/>
  <c r="N992" i="1"/>
  <c r="AB992" i="1" s="1"/>
  <c r="D993" i="1"/>
  <c r="R993" i="1" s="1"/>
  <c r="E993" i="1"/>
  <c r="S993" i="1" s="1"/>
  <c r="F993" i="1"/>
  <c r="T993" i="1" s="1"/>
  <c r="G993" i="1"/>
  <c r="U993" i="1" s="1"/>
  <c r="H993" i="1"/>
  <c r="V993" i="1" s="1"/>
  <c r="I993" i="1"/>
  <c r="W993" i="1" s="1"/>
  <c r="J993" i="1"/>
  <c r="X993" i="1" s="1"/>
  <c r="K993" i="1"/>
  <c r="Y993" i="1" s="1"/>
  <c r="L993" i="1"/>
  <c r="Z993" i="1" s="1"/>
  <c r="M993" i="1"/>
  <c r="AA993" i="1" s="1"/>
  <c r="N993" i="1"/>
  <c r="AB993" i="1" s="1"/>
  <c r="D994" i="1"/>
  <c r="R994" i="1" s="1"/>
  <c r="E994" i="1"/>
  <c r="S994" i="1" s="1"/>
  <c r="F994" i="1"/>
  <c r="T994" i="1" s="1"/>
  <c r="G994" i="1"/>
  <c r="U994" i="1" s="1"/>
  <c r="H994" i="1"/>
  <c r="V994" i="1" s="1"/>
  <c r="I994" i="1"/>
  <c r="W994" i="1" s="1"/>
  <c r="J994" i="1"/>
  <c r="X994" i="1" s="1"/>
  <c r="K994" i="1"/>
  <c r="Y994" i="1" s="1"/>
  <c r="L994" i="1"/>
  <c r="Z994" i="1" s="1"/>
  <c r="M994" i="1"/>
  <c r="AA994" i="1" s="1"/>
  <c r="N994" i="1"/>
  <c r="AB994" i="1" s="1"/>
  <c r="D995" i="1"/>
  <c r="R995" i="1" s="1"/>
  <c r="R1010" i="1" s="1"/>
  <c r="E995" i="1"/>
  <c r="S995" i="1" s="1"/>
  <c r="S1010" i="1" s="1"/>
  <c r="F995" i="1"/>
  <c r="G995" i="1"/>
  <c r="U995" i="1" s="1"/>
  <c r="H995" i="1"/>
  <c r="V995" i="1" s="1"/>
  <c r="I995" i="1"/>
  <c r="W995" i="1" s="1"/>
  <c r="J995" i="1"/>
  <c r="X995" i="1" s="1"/>
  <c r="K995" i="1"/>
  <c r="Y995" i="1" s="1"/>
  <c r="Y1010" i="1" s="1"/>
  <c r="L995" i="1"/>
  <c r="Z995" i="1" s="1"/>
  <c r="Z1010" i="1" s="1"/>
  <c r="M995" i="1"/>
  <c r="AA995" i="1" s="1"/>
  <c r="AA1010" i="1" s="1"/>
  <c r="N995" i="1"/>
  <c r="D996" i="1"/>
  <c r="R996" i="1" s="1"/>
  <c r="E996" i="1"/>
  <c r="S996" i="1" s="1"/>
  <c r="F996" i="1"/>
  <c r="T996" i="1" s="1"/>
  <c r="G996" i="1"/>
  <c r="U996" i="1" s="1"/>
  <c r="H996" i="1"/>
  <c r="V996" i="1" s="1"/>
  <c r="I996" i="1"/>
  <c r="W996" i="1" s="1"/>
  <c r="J996" i="1"/>
  <c r="X996" i="1" s="1"/>
  <c r="K996" i="1"/>
  <c r="Y996" i="1" s="1"/>
  <c r="L996" i="1"/>
  <c r="Z996" i="1" s="1"/>
  <c r="M996" i="1"/>
  <c r="AA996" i="1" s="1"/>
  <c r="N996" i="1"/>
  <c r="AB996" i="1" s="1"/>
  <c r="D997" i="1"/>
  <c r="R997" i="1" s="1"/>
  <c r="E997" i="1"/>
  <c r="S997" i="1" s="1"/>
  <c r="F997" i="1"/>
  <c r="T997" i="1" s="1"/>
  <c r="G997" i="1"/>
  <c r="U997" i="1" s="1"/>
  <c r="H997" i="1"/>
  <c r="V997" i="1" s="1"/>
  <c r="I997" i="1"/>
  <c r="W997" i="1" s="1"/>
  <c r="J997" i="1"/>
  <c r="X997" i="1" s="1"/>
  <c r="K997" i="1"/>
  <c r="Y997" i="1" s="1"/>
  <c r="L997" i="1"/>
  <c r="Z997" i="1" s="1"/>
  <c r="M997" i="1"/>
  <c r="AA997" i="1" s="1"/>
  <c r="N997" i="1"/>
  <c r="AB997" i="1" s="1"/>
  <c r="D998" i="1"/>
  <c r="R998" i="1" s="1"/>
  <c r="E998" i="1"/>
  <c r="S998" i="1" s="1"/>
  <c r="F998" i="1"/>
  <c r="T998" i="1" s="1"/>
  <c r="G998" i="1"/>
  <c r="U998" i="1" s="1"/>
  <c r="H998" i="1"/>
  <c r="V998" i="1" s="1"/>
  <c r="I998" i="1"/>
  <c r="W998" i="1" s="1"/>
  <c r="J998" i="1"/>
  <c r="X998" i="1" s="1"/>
  <c r="K998" i="1"/>
  <c r="Y998" i="1" s="1"/>
  <c r="L998" i="1"/>
  <c r="Z998" i="1" s="1"/>
  <c r="M998" i="1"/>
  <c r="AA998" i="1" s="1"/>
  <c r="N998" i="1"/>
  <c r="AB998" i="1" s="1"/>
  <c r="D999" i="1"/>
  <c r="R999" i="1" s="1"/>
  <c r="E999" i="1"/>
  <c r="S999" i="1" s="1"/>
  <c r="F999" i="1"/>
  <c r="T999" i="1" s="1"/>
  <c r="G999" i="1"/>
  <c r="U999" i="1" s="1"/>
  <c r="H999" i="1"/>
  <c r="V999" i="1" s="1"/>
  <c r="I999" i="1"/>
  <c r="W999" i="1" s="1"/>
  <c r="J999" i="1"/>
  <c r="X999" i="1" s="1"/>
  <c r="K999" i="1"/>
  <c r="Y999" i="1" s="1"/>
  <c r="L999" i="1"/>
  <c r="Z999" i="1" s="1"/>
  <c r="M999" i="1"/>
  <c r="AA999" i="1" s="1"/>
  <c r="N999" i="1"/>
  <c r="AB999" i="1" s="1"/>
  <c r="D1000" i="1"/>
  <c r="R1000" i="1" s="1"/>
  <c r="E1000" i="1"/>
  <c r="S1000" i="1" s="1"/>
  <c r="F1000" i="1"/>
  <c r="T1000" i="1" s="1"/>
  <c r="G1000" i="1"/>
  <c r="U1000" i="1" s="1"/>
  <c r="H1000" i="1"/>
  <c r="V1000" i="1" s="1"/>
  <c r="I1000" i="1"/>
  <c r="W1000" i="1" s="1"/>
  <c r="J1000" i="1"/>
  <c r="X1000" i="1" s="1"/>
  <c r="K1000" i="1"/>
  <c r="Y1000" i="1" s="1"/>
  <c r="L1000" i="1"/>
  <c r="Z1000" i="1" s="1"/>
  <c r="M1000" i="1"/>
  <c r="AA1000" i="1" s="1"/>
  <c r="N1000" i="1"/>
  <c r="AB1000" i="1" s="1"/>
  <c r="D1001" i="1"/>
  <c r="D1012" i="1" s="1"/>
  <c r="E1001" i="1"/>
  <c r="F1001" i="1"/>
  <c r="T1001" i="1" s="1"/>
  <c r="G1001" i="1"/>
  <c r="U1001" i="1" s="1"/>
  <c r="H1001" i="1"/>
  <c r="V1001" i="1" s="1"/>
  <c r="I1001" i="1"/>
  <c r="W1001" i="1" s="1"/>
  <c r="J1001" i="1"/>
  <c r="X1001" i="1" s="1"/>
  <c r="K1001" i="1"/>
  <c r="L1001" i="1"/>
  <c r="Z1001" i="1" s="1"/>
  <c r="M1001" i="1"/>
  <c r="N1001" i="1"/>
  <c r="N1012" i="1" s="1"/>
  <c r="D1002" i="1"/>
  <c r="R1002" i="1" s="1"/>
  <c r="E1002" i="1"/>
  <c r="S1002" i="1" s="1"/>
  <c r="F1002" i="1"/>
  <c r="T1002" i="1" s="1"/>
  <c r="G1002" i="1"/>
  <c r="U1002" i="1" s="1"/>
  <c r="H1002" i="1"/>
  <c r="V1002" i="1" s="1"/>
  <c r="I1002" i="1"/>
  <c r="W1002" i="1" s="1"/>
  <c r="J1002" i="1"/>
  <c r="X1002" i="1" s="1"/>
  <c r="K1002" i="1"/>
  <c r="Y1002" i="1" s="1"/>
  <c r="L1002" i="1"/>
  <c r="Z1002" i="1" s="1"/>
  <c r="M1002" i="1"/>
  <c r="AA1002" i="1" s="1"/>
  <c r="N1002" i="1"/>
  <c r="AB1002" i="1" s="1"/>
  <c r="D1003" i="1"/>
  <c r="R1003" i="1" s="1"/>
  <c r="E1003" i="1"/>
  <c r="S1003" i="1" s="1"/>
  <c r="F1003" i="1"/>
  <c r="T1003" i="1" s="1"/>
  <c r="G1003" i="1"/>
  <c r="U1003" i="1" s="1"/>
  <c r="H1003" i="1"/>
  <c r="V1003" i="1" s="1"/>
  <c r="I1003" i="1"/>
  <c r="W1003" i="1" s="1"/>
  <c r="J1003" i="1"/>
  <c r="X1003" i="1" s="1"/>
  <c r="K1003" i="1"/>
  <c r="Y1003" i="1" s="1"/>
  <c r="L1003" i="1"/>
  <c r="Z1003" i="1" s="1"/>
  <c r="M1003" i="1"/>
  <c r="AA1003" i="1" s="1"/>
  <c r="N1003" i="1"/>
  <c r="AB1003" i="1" s="1"/>
  <c r="D1004" i="1"/>
  <c r="R1004" i="1" s="1"/>
  <c r="E1004" i="1"/>
  <c r="S1004" i="1" s="1"/>
  <c r="F1004" i="1"/>
  <c r="T1004" i="1" s="1"/>
  <c r="G1004" i="1"/>
  <c r="U1004" i="1" s="1"/>
  <c r="H1004" i="1"/>
  <c r="V1004" i="1" s="1"/>
  <c r="I1004" i="1"/>
  <c r="W1004" i="1" s="1"/>
  <c r="J1004" i="1"/>
  <c r="X1004" i="1" s="1"/>
  <c r="K1004" i="1"/>
  <c r="Y1004" i="1" s="1"/>
  <c r="L1004" i="1"/>
  <c r="Z1004" i="1" s="1"/>
  <c r="M1004" i="1"/>
  <c r="AA1004" i="1" s="1"/>
  <c r="N1004" i="1"/>
  <c r="AB1004" i="1" s="1"/>
  <c r="D1005" i="1"/>
  <c r="R1005" i="1" s="1"/>
  <c r="E1005" i="1"/>
  <c r="S1005" i="1" s="1"/>
  <c r="F1005" i="1"/>
  <c r="T1005" i="1" s="1"/>
  <c r="G1005" i="1"/>
  <c r="U1005" i="1" s="1"/>
  <c r="H1005" i="1"/>
  <c r="V1005" i="1" s="1"/>
  <c r="I1005" i="1"/>
  <c r="W1005" i="1" s="1"/>
  <c r="J1005" i="1"/>
  <c r="X1005" i="1" s="1"/>
  <c r="K1005" i="1"/>
  <c r="Y1005" i="1" s="1"/>
  <c r="L1005" i="1"/>
  <c r="Z1005" i="1" s="1"/>
  <c r="M1005" i="1"/>
  <c r="AA1005" i="1" s="1"/>
  <c r="N1005" i="1"/>
  <c r="AB1005" i="1" s="1"/>
  <c r="D1006" i="1"/>
  <c r="E1006" i="1"/>
  <c r="F1006" i="1"/>
  <c r="G1006" i="1"/>
  <c r="U1006" i="1" s="1"/>
  <c r="H1006" i="1"/>
  <c r="V1006" i="1" s="1"/>
  <c r="I1006" i="1"/>
  <c r="W1006" i="1" s="1"/>
  <c r="J1006" i="1"/>
  <c r="K1006" i="1"/>
  <c r="L1006" i="1"/>
  <c r="M1006" i="1"/>
  <c r="N1006" i="1"/>
  <c r="C990" i="1"/>
  <c r="Q990" i="1" s="1"/>
  <c r="C991" i="1"/>
  <c r="Q991" i="1" s="1"/>
  <c r="C992" i="1"/>
  <c r="Q992" i="1" s="1"/>
  <c r="C993" i="1"/>
  <c r="Q993" i="1" s="1"/>
  <c r="C994" i="1"/>
  <c r="Q994" i="1" s="1"/>
  <c r="C995" i="1"/>
  <c r="Q995" i="1" s="1"/>
  <c r="C996" i="1"/>
  <c r="Q996" i="1" s="1"/>
  <c r="C997" i="1"/>
  <c r="Q997" i="1" s="1"/>
  <c r="C998" i="1"/>
  <c r="Q998" i="1" s="1"/>
  <c r="C999" i="1"/>
  <c r="Q999" i="1" s="1"/>
  <c r="C1000" i="1"/>
  <c r="Q1000" i="1" s="1"/>
  <c r="C1001" i="1"/>
  <c r="C1012" i="1" s="1"/>
  <c r="C1002" i="1"/>
  <c r="Q1002" i="1" s="1"/>
  <c r="C1003" i="1"/>
  <c r="Q1003" i="1" s="1"/>
  <c r="C1004" i="1"/>
  <c r="Q1004" i="1" s="1"/>
  <c r="C1005" i="1"/>
  <c r="Q1005" i="1" s="1"/>
  <c r="C1006" i="1"/>
  <c r="C989" i="1"/>
  <c r="Q989" i="1" s="1"/>
  <c r="D964" i="1"/>
  <c r="R964" i="1" s="1"/>
  <c r="E964" i="1"/>
  <c r="S964" i="1" s="1"/>
  <c r="F964" i="1"/>
  <c r="T964" i="1" s="1"/>
  <c r="G964" i="1"/>
  <c r="U964" i="1" s="1"/>
  <c r="H964" i="1"/>
  <c r="V964" i="1" s="1"/>
  <c r="I964" i="1"/>
  <c r="W964" i="1" s="1"/>
  <c r="J964" i="1"/>
  <c r="X964" i="1" s="1"/>
  <c r="K964" i="1"/>
  <c r="Y964" i="1" s="1"/>
  <c r="L964" i="1"/>
  <c r="Z964" i="1" s="1"/>
  <c r="M964" i="1"/>
  <c r="AA964" i="1" s="1"/>
  <c r="N964" i="1"/>
  <c r="AB964" i="1" s="1"/>
  <c r="D965" i="1"/>
  <c r="R965" i="1" s="1"/>
  <c r="E965" i="1"/>
  <c r="S965" i="1" s="1"/>
  <c r="F965" i="1"/>
  <c r="T965" i="1" s="1"/>
  <c r="G965" i="1"/>
  <c r="U965" i="1" s="1"/>
  <c r="H965" i="1"/>
  <c r="V965" i="1" s="1"/>
  <c r="I965" i="1"/>
  <c r="W965" i="1" s="1"/>
  <c r="J965" i="1"/>
  <c r="X965" i="1" s="1"/>
  <c r="K965" i="1"/>
  <c r="Y965" i="1" s="1"/>
  <c r="L965" i="1"/>
  <c r="Z965" i="1" s="1"/>
  <c r="M965" i="1"/>
  <c r="AA965" i="1" s="1"/>
  <c r="N965" i="1"/>
  <c r="AB965" i="1" s="1"/>
  <c r="D966" i="1"/>
  <c r="R966" i="1" s="1"/>
  <c r="E966" i="1"/>
  <c r="S966" i="1" s="1"/>
  <c r="F966" i="1"/>
  <c r="T966" i="1" s="1"/>
  <c r="G966" i="1"/>
  <c r="U966" i="1" s="1"/>
  <c r="H966" i="1"/>
  <c r="V966" i="1" s="1"/>
  <c r="I966" i="1"/>
  <c r="W966" i="1" s="1"/>
  <c r="J966" i="1"/>
  <c r="X966" i="1" s="1"/>
  <c r="K966" i="1"/>
  <c r="Y966" i="1" s="1"/>
  <c r="L966" i="1"/>
  <c r="Z966" i="1" s="1"/>
  <c r="M966" i="1"/>
  <c r="AA966" i="1" s="1"/>
  <c r="N966" i="1"/>
  <c r="AB966" i="1" s="1"/>
  <c r="D967" i="1"/>
  <c r="R967" i="1" s="1"/>
  <c r="E967" i="1"/>
  <c r="S967" i="1" s="1"/>
  <c r="F967" i="1"/>
  <c r="T967" i="1" s="1"/>
  <c r="G967" i="1"/>
  <c r="U967" i="1" s="1"/>
  <c r="H967" i="1"/>
  <c r="V967" i="1" s="1"/>
  <c r="I967" i="1"/>
  <c r="W967" i="1" s="1"/>
  <c r="J967" i="1"/>
  <c r="X967" i="1" s="1"/>
  <c r="K967" i="1"/>
  <c r="Y967" i="1" s="1"/>
  <c r="L967" i="1"/>
  <c r="Z967" i="1" s="1"/>
  <c r="M967" i="1"/>
  <c r="AA967" i="1" s="1"/>
  <c r="N967" i="1"/>
  <c r="AB967" i="1" s="1"/>
  <c r="D968" i="1"/>
  <c r="R968" i="1" s="1"/>
  <c r="E968" i="1"/>
  <c r="S968" i="1" s="1"/>
  <c r="F968" i="1"/>
  <c r="T968" i="1" s="1"/>
  <c r="G968" i="1"/>
  <c r="U968" i="1" s="1"/>
  <c r="H968" i="1"/>
  <c r="V968" i="1" s="1"/>
  <c r="I968" i="1"/>
  <c r="W968" i="1" s="1"/>
  <c r="J968" i="1"/>
  <c r="X968" i="1" s="1"/>
  <c r="K968" i="1"/>
  <c r="Y968" i="1" s="1"/>
  <c r="L968" i="1"/>
  <c r="Z968" i="1" s="1"/>
  <c r="M968" i="1"/>
  <c r="AA968" i="1" s="1"/>
  <c r="N968" i="1"/>
  <c r="AB968" i="1" s="1"/>
  <c r="D969" i="1"/>
  <c r="R969" i="1" s="1"/>
  <c r="E969" i="1"/>
  <c r="S969" i="1" s="1"/>
  <c r="F969" i="1"/>
  <c r="T969" i="1" s="1"/>
  <c r="G969" i="1"/>
  <c r="U969" i="1" s="1"/>
  <c r="H969" i="1"/>
  <c r="V969" i="1" s="1"/>
  <c r="I969" i="1"/>
  <c r="W969" i="1" s="1"/>
  <c r="J969" i="1"/>
  <c r="X969" i="1" s="1"/>
  <c r="K969" i="1"/>
  <c r="Y969" i="1" s="1"/>
  <c r="L969" i="1"/>
  <c r="Z969" i="1" s="1"/>
  <c r="M969" i="1"/>
  <c r="AA969" i="1" s="1"/>
  <c r="N969" i="1"/>
  <c r="AB969" i="1" s="1"/>
  <c r="D970" i="1"/>
  <c r="R970" i="1" s="1"/>
  <c r="E970" i="1"/>
  <c r="S970" i="1" s="1"/>
  <c r="S985" i="1" s="1"/>
  <c r="F970" i="1"/>
  <c r="T970" i="1" s="1"/>
  <c r="G970" i="1"/>
  <c r="U970" i="1" s="1"/>
  <c r="H970" i="1"/>
  <c r="V970" i="1" s="1"/>
  <c r="I970" i="1"/>
  <c r="W970" i="1" s="1"/>
  <c r="J970" i="1"/>
  <c r="X970" i="1" s="1"/>
  <c r="X985" i="1" s="1"/>
  <c r="K970" i="1"/>
  <c r="Y970" i="1" s="1"/>
  <c r="Y985" i="1" s="1"/>
  <c r="L970" i="1"/>
  <c r="M970" i="1"/>
  <c r="N970" i="1"/>
  <c r="D971" i="1"/>
  <c r="R971" i="1" s="1"/>
  <c r="E971" i="1"/>
  <c r="S971" i="1" s="1"/>
  <c r="F971" i="1"/>
  <c r="T971" i="1" s="1"/>
  <c r="G971" i="1"/>
  <c r="U971" i="1" s="1"/>
  <c r="H971" i="1"/>
  <c r="V971" i="1" s="1"/>
  <c r="I971" i="1"/>
  <c r="W971" i="1" s="1"/>
  <c r="J971" i="1"/>
  <c r="X971" i="1" s="1"/>
  <c r="K971" i="1"/>
  <c r="Y971" i="1" s="1"/>
  <c r="L971" i="1"/>
  <c r="Z971" i="1" s="1"/>
  <c r="M971" i="1"/>
  <c r="AA971" i="1" s="1"/>
  <c r="N971" i="1"/>
  <c r="AB971" i="1" s="1"/>
  <c r="D972" i="1"/>
  <c r="R972" i="1" s="1"/>
  <c r="E972" i="1"/>
  <c r="S972" i="1" s="1"/>
  <c r="F972" i="1"/>
  <c r="T972" i="1" s="1"/>
  <c r="G972" i="1"/>
  <c r="U972" i="1" s="1"/>
  <c r="H972" i="1"/>
  <c r="V972" i="1" s="1"/>
  <c r="I972" i="1"/>
  <c r="W972" i="1" s="1"/>
  <c r="J972" i="1"/>
  <c r="X972" i="1" s="1"/>
  <c r="K972" i="1"/>
  <c r="Y972" i="1" s="1"/>
  <c r="L972" i="1"/>
  <c r="Z972" i="1" s="1"/>
  <c r="M972" i="1"/>
  <c r="AA972" i="1" s="1"/>
  <c r="N972" i="1"/>
  <c r="AB972" i="1" s="1"/>
  <c r="D973" i="1"/>
  <c r="R973" i="1" s="1"/>
  <c r="E973" i="1"/>
  <c r="S973" i="1" s="1"/>
  <c r="F973" i="1"/>
  <c r="T973" i="1" s="1"/>
  <c r="G973" i="1"/>
  <c r="U973" i="1" s="1"/>
  <c r="H973" i="1"/>
  <c r="V973" i="1" s="1"/>
  <c r="I973" i="1"/>
  <c r="W973" i="1" s="1"/>
  <c r="J973" i="1"/>
  <c r="X973" i="1" s="1"/>
  <c r="K973" i="1"/>
  <c r="Y973" i="1" s="1"/>
  <c r="L973" i="1"/>
  <c r="Z973" i="1" s="1"/>
  <c r="M973" i="1"/>
  <c r="AA973" i="1" s="1"/>
  <c r="N973" i="1"/>
  <c r="AB973" i="1" s="1"/>
  <c r="D974" i="1"/>
  <c r="R974" i="1" s="1"/>
  <c r="E974" i="1"/>
  <c r="S974" i="1" s="1"/>
  <c r="F974" i="1"/>
  <c r="T974" i="1" s="1"/>
  <c r="G974" i="1"/>
  <c r="U974" i="1" s="1"/>
  <c r="H974" i="1"/>
  <c r="V974" i="1" s="1"/>
  <c r="I974" i="1"/>
  <c r="W974" i="1" s="1"/>
  <c r="J974" i="1"/>
  <c r="X974" i="1" s="1"/>
  <c r="K974" i="1"/>
  <c r="Y974" i="1" s="1"/>
  <c r="L974" i="1"/>
  <c r="Z974" i="1" s="1"/>
  <c r="M974" i="1"/>
  <c r="AA974" i="1" s="1"/>
  <c r="N974" i="1"/>
  <c r="AB974" i="1" s="1"/>
  <c r="D975" i="1"/>
  <c r="R975" i="1" s="1"/>
  <c r="E975" i="1"/>
  <c r="S975" i="1" s="1"/>
  <c r="F975" i="1"/>
  <c r="T975" i="1" s="1"/>
  <c r="G975" i="1"/>
  <c r="U975" i="1" s="1"/>
  <c r="H975" i="1"/>
  <c r="V975" i="1" s="1"/>
  <c r="I975" i="1"/>
  <c r="W975" i="1" s="1"/>
  <c r="J975" i="1"/>
  <c r="X975" i="1" s="1"/>
  <c r="K975" i="1"/>
  <c r="Y975" i="1" s="1"/>
  <c r="L975" i="1"/>
  <c r="Z975" i="1" s="1"/>
  <c r="M975" i="1"/>
  <c r="AA975" i="1" s="1"/>
  <c r="N975" i="1"/>
  <c r="AB975" i="1" s="1"/>
  <c r="D976" i="1"/>
  <c r="E976" i="1"/>
  <c r="F976" i="1"/>
  <c r="T976" i="1" s="1"/>
  <c r="G976" i="1"/>
  <c r="U976" i="1" s="1"/>
  <c r="H976" i="1"/>
  <c r="V976" i="1" s="1"/>
  <c r="I976" i="1"/>
  <c r="W976" i="1" s="1"/>
  <c r="J976" i="1"/>
  <c r="K976" i="1"/>
  <c r="L976" i="1"/>
  <c r="L987" i="1" s="1"/>
  <c r="M976" i="1"/>
  <c r="N976" i="1"/>
  <c r="N987" i="1" s="1"/>
  <c r="D977" i="1"/>
  <c r="R977" i="1" s="1"/>
  <c r="E977" i="1"/>
  <c r="S977" i="1" s="1"/>
  <c r="F977" i="1"/>
  <c r="T977" i="1" s="1"/>
  <c r="G977" i="1"/>
  <c r="U977" i="1" s="1"/>
  <c r="H977" i="1"/>
  <c r="V977" i="1" s="1"/>
  <c r="I977" i="1"/>
  <c r="W977" i="1" s="1"/>
  <c r="J977" i="1"/>
  <c r="X977" i="1" s="1"/>
  <c r="K977" i="1"/>
  <c r="Y977" i="1" s="1"/>
  <c r="L977" i="1"/>
  <c r="Z977" i="1" s="1"/>
  <c r="M977" i="1"/>
  <c r="AA977" i="1" s="1"/>
  <c r="N977" i="1"/>
  <c r="AB977" i="1" s="1"/>
  <c r="D978" i="1"/>
  <c r="R978" i="1" s="1"/>
  <c r="E978" i="1"/>
  <c r="S978" i="1" s="1"/>
  <c r="F978" i="1"/>
  <c r="T978" i="1" s="1"/>
  <c r="G978" i="1"/>
  <c r="U978" i="1" s="1"/>
  <c r="H978" i="1"/>
  <c r="V978" i="1" s="1"/>
  <c r="I978" i="1"/>
  <c r="W978" i="1" s="1"/>
  <c r="J978" i="1"/>
  <c r="X978" i="1" s="1"/>
  <c r="K978" i="1"/>
  <c r="Y978" i="1" s="1"/>
  <c r="L978" i="1"/>
  <c r="Z978" i="1" s="1"/>
  <c r="M978" i="1"/>
  <c r="AA978" i="1" s="1"/>
  <c r="N978" i="1"/>
  <c r="AB978" i="1" s="1"/>
  <c r="D979" i="1"/>
  <c r="R979" i="1" s="1"/>
  <c r="E979" i="1"/>
  <c r="S979" i="1" s="1"/>
  <c r="F979" i="1"/>
  <c r="T979" i="1" s="1"/>
  <c r="G979" i="1"/>
  <c r="U979" i="1" s="1"/>
  <c r="H979" i="1"/>
  <c r="V979" i="1" s="1"/>
  <c r="I979" i="1"/>
  <c r="W979" i="1" s="1"/>
  <c r="J979" i="1"/>
  <c r="X979" i="1" s="1"/>
  <c r="K979" i="1"/>
  <c r="Y979" i="1" s="1"/>
  <c r="L979" i="1"/>
  <c r="Z979" i="1" s="1"/>
  <c r="M979" i="1"/>
  <c r="AA979" i="1" s="1"/>
  <c r="N979" i="1"/>
  <c r="AB979" i="1" s="1"/>
  <c r="D980" i="1"/>
  <c r="R980" i="1" s="1"/>
  <c r="E980" i="1"/>
  <c r="S980" i="1" s="1"/>
  <c r="F980" i="1"/>
  <c r="T980" i="1" s="1"/>
  <c r="G980" i="1"/>
  <c r="U980" i="1" s="1"/>
  <c r="H980" i="1"/>
  <c r="V980" i="1" s="1"/>
  <c r="I980" i="1"/>
  <c r="W980" i="1" s="1"/>
  <c r="J980" i="1"/>
  <c r="X980" i="1" s="1"/>
  <c r="K980" i="1"/>
  <c r="Y980" i="1" s="1"/>
  <c r="L980" i="1"/>
  <c r="Z980" i="1" s="1"/>
  <c r="M980" i="1"/>
  <c r="AA980" i="1" s="1"/>
  <c r="N980" i="1"/>
  <c r="AB980" i="1" s="1"/>
  <c r="D981" i="1"/>
  <c r="E981" i="1"/>
  <c r="S981" i="1" s="1"/>
  <c r="F981" i="1"/>
  <c r="T981" i="1" s="1"/>
  <c r="G981" i="1"/>
  <c r="U981" i="1" s="1"/>
  <c r="H981" i="1"/>
  <c r="V981" i="1" s="1"/>
  <c r="I981" i="1"/>
  <c r="W981" i="1" s="1"/>
  <c r="J981" i="1"/>
  <c r="X981" i="1" s="1"/>
  <c r="K981" i="1"/>
  <c r="L981" i="1"/>
  <c r="M981" i="1"/>
  <c r="AA981" i="1" s="1"/>
  <c r="N981" i="1"/>
  <c r="AB981" i="1" s="1"/>
  <c r="C965" i="1"/>
  <c r="Q965" i="1" s="1"/>
  <c r="C966" i="1"/>
  <c r="Q966" i="1" s="1"/>
  <c r="C967" i="1"/>
  <c r="Q967" i="1" s="1"/>
  <c r="C968" i="1"/>
  <c r="Q968" i="1" s="1"/>
  <c r="C969" i="1"/>
  <c r="Q969" i="1" s="1"/>
  <c r="C970" i="1"/>
  <c r="Q970" i="1" s="1"/>
  <c r="C971" i="1"/>
  <c r="Q971" i="1" s="1"/>
  <c r="C972" i="1"/>
  <c r="Q972" i="1" s="1"/>
  <c r="C973" i="1"/>
  <c r="Q973" i="1" s="1"/>
  <c r="C974" i="1"/>
  <c r="Q974" i="1" s="1"/>
  <c r="C975" i="1"/>
  <c r="Q975" i="1" s="1"/>
  <c r="C976" i="1"/>
  <c r="C977" i="1"/>
  <c r="Q977" i="1" s="1"/>
  <c r="C978" i="1"/>
  <c r="Q978" i="1" s="1"/>
  <c r="C979" i="1"/>
  <c r="Q979" i="1" s="1"/>
  <c r="C980" i="1"/>
  <c r="Q980" i="1" s="1"/>
  <c r="C981" i="1"/>
  <c r="C964" i="1"/>
  <c r="Q964" i="1" s="1"/>
  <c r="D939" i="1"/>
  <c r="R939" i="1" s="1"/>
  <c r="E939" i="1"/>
  <c r="S939" i="1" s="1"/>
  <c r="F939" i="1"/>
  <c r="T939" i="1" s="1"/>
  <c r="G939" i="1"/>
  <c r="U939" i="1" s="1"/>
  <c r="H939" i="1"/>
  <c r="V939" i="1" s="1"/>
  <c r="I939" i="1"/>
  <c r="W939" i="1" s="1"/>
  <c r="J939" i="1"/>
  <c r="X939" i="1" s="1"/>
  <c r="K939" i="1"/>
  <c r="Y939" i="1" s="1"/>
  <c r="L939" i="1"/>
  <c r="Z939" i="1" s="1"/>
  <c r="M939" i="1"/>
  <c r="AA939" i="1" s="1"/>
  <c r="N939" i="1"/>
  <c r="AB939" i="1" s="1"/>
  <c r="D940" i="1"/>
  <c r="R940" i="1" s="1"/>
  <c r="E940" i="1"/>
  <c r="S940" i="1" s="1"/>
  <c r="F940" i="1"/>
  <c r="T940" i="1" s="1"/>
  <c r="G940" i="1"/>
  <c r="U940" i="1" s="1"/>
  <c r="H940" i="1"/>
  <c r="V940" i="1" s="1"/>
  <c r="I940" i="1"/>
  <c r="W940" i="1" s="1"/>
  <c r="J940" i="1"/>
  <c r="X940" i="1" s="1"/>
  <c r="K940" i="1"/>
  <c r="Y940" i="1" s="1"/>
  <c r="L940" i="1"/>
  <c r="Z940" i="1" s="1"/>
  <c r="M940" i="1"/>
  <c r="AA940" i="1" s="1"/>
  <c r="N940" i="1"/>
  <c r="AB940" i="1" s="1"/>
  <c r="D941" i="1"/>
  <c r="R941" i="1" s="1"/>
  <c r="E941" i="1"/>
  <c r="S941" i="1" s="1"/>
  <c r="F941" i="1"/>
  <c r="T941" i="1" s="1"/>
  <c r="G941" i="1"/>
  <c r="U941" i="1" s="1"/>
  <c r="H941" i="1"/>
  <c r="V941" i="1" s="1"/>
  <c r="I941" i="1"/>
  <c r="W941" i="1" s="1"/>
  <c r="J941" i="1"/>
  <c r="X941" i="1" s="1"/>
  <c r="K941" i="1"/>
  <c r="Y941" i="1" s="1"/>
  <c r="L941" i="1"/>
  <c r="Z941" i="1" s="1"/>
  <c r="M941" i="1"/>
  <c r="AA941" i="1" s="1"/>
  <c r="N941" i="1"/>
  <c r="AB941" i="1" s="1"/>
  <c r="D942" i="1"/>
  <c r="R942" i="1" s="1"/>
  <c r="E942" i="1"/>
  <c r="S942" i="1" s="1"/>
  <c r="F942" i="1"/>
  <c r="T942" i="1" s="1"/>
  <c r="G942" i="1"/>
  <c r="U942" i="1" s="1"/>
  <c r="H942" i="1"/>
  <c r="V942" i="1" s="1"/>
  <c r="I942" i="1"/>
  <c r="W942" i="1" s="1"/>
  <c r="J942" i="1"/>
  <c r="X942" i="1" s="1"/>
  <c r="K942" i="1"/>
  <c r="Y942" i="1" s="1"/>
  <c r="L942" i="1"/>
  <c r="Z942" i="1" s="1"/>
  <c r="M942" i="1"/>
  <c r="AA942" i="1" s="1"/>
  <c r="N942" i="1"/>
  <c r="AB942" i="1" s="1"/>
  <c r="D943" i="1"/>
  <c r="R943" i="1" s="1"/>
  <c r="E943" i="1"/>
  <c r="S943" i="1" s="1"/>
  <c r="F943" i="1"/>
  <c r="T943" i="1" s="1"/>
  <c r="G943" i="1"/>
  <c r="U943" i="1" s="1"/>
  <c r="H943" i="1"/>
  <c r="V943" i="1" s="1"/>
  <c r="I943" i="1"/>
  <c r="W943" i="1" s="1"/>
  <c r="J943" i="1"/>
  <c r="X943" i="1" s="1"/>
  <c r="K943" i="1"/>
  <c r="Y943" i="1" s="1"/>
  <c r="L943" i="1"/>
  <c r="Z943" i="1" s="1"/>
  <c r="M943" i="1"/>
  <c r="AA943" i="1" s="1"/>
  <c r="N943" i="1"/>
  <c r="AB943" i="1" s="1"/>
  <c r="D944" i="1"/>
  <c r="R944" i="1" s="1"/>
  <c r="E944" i="1"/>
  <c r="S944" i="1" s="1"/>
  <c r="F944" i="1"/>
  <c r="T944" i="1" s="1"/>
  <c r="G944" i="1"/>
  <c r="U944" i="1" s="1"/>
  <c r="H944" i="1"/>
  <c r="V944" i="1" s="1"/>
  <c r="I944" i="1"/>
  <c r="W944" i="1" s="1"/>
  <c r="J944" i="1"/>
  <c r="X944" i="1" s="1"/>
  <c r="K944" i="1"/>
  <c r="Y944" i="1" s="1"/>
  <c r="L944" i="1"/>
  <c r="Z944" i="1" s="1"/>
  <c r="M944" i="1"/>
  <c r="AA944" i="1" s="1"/>
  <c r="N944" i="1"/>
  <c r="AB944" i="1" s="1"/>
  <c r="D945" i="1"/>
  <c r="E945" i="1"/>
  <c r="F945" i="1"/>
  <c r="G945" i="1"/>
  <c r="U945" i="1" s="1"/>
  <c r="H945" i="1"/>
  <c r="V945" i="1" s="1"/>
  <c r="I945" i="1"/>
  <c r="W945" i="1" s="1"/>
  <c r="J945" i="1"/>
  <c r="X945" i="1" s="1"/>
  <c r="X960" i="1" s="1"/>
  <c r="K945" i="1"/>
  <c r="L945" i="1"/>
  <c r="Z945" i="1" s="1"/>
  <c r="Z960" i="1" s="1"/>
  <c r="M945" i="1"/>
  <c r="AA945" i="1" s="1"/>
  <c r="AA960" i="1" s="1"/>
  <c r="N945" i="1"/>
  <c r="D946" i="1"/>
  <c r="R946" i="1" s="1"/>
  <c r="E946" i="1"/>
  <c r="S946" i="1" s="1"/>
  <c r="F946" i="1"/>
  <c r="T946" i="1" s="1"/>
  <c r="G946" i="1"/>
  <c r="U946" i="1" s="1"/>
  <c r="H946" i="1"/>
  <c r="V946" i="1" s="1"/>
  <c r="I946" i="1"/>
  <c r="W946" i="1" s="1"/>
  <c r="J946" i="1"/>
  <c r="X946" i="1" s="1"/>
  <c r="K946" i="1"/>
  <c r="Y946" i="1" s="1"/>
  <c r="L946" i="1"/>
  <c r="Z946" i="1" s="1"/>
  <c r="M946" i="1"/>
  <c r="AA946" i="1" s="1"/>
  <c r="N946" i="1"/>
  <c r="AB946" i="1" s="1"/>
  <c r="D947" i="1"/>
  <c r="R947" i="1" s="1"/>
  <c r="E947" i="1"/>
  <c r="S947" i="1" s="1"/>
  <c r="F947" i="1"/>
  <c r="T947" i="1" s="1"/>
  <c r="G947" i="1"/>
  <c r="U947" i="1" s="1"/>
  <c r="H947" i="1"/>
  <c r="V947" i="1" s="1"/>
  <c r="I947" i="1"/>
  <c r="W947" i="1" s="1"/>
  <c r="J947" i="1"/>
  <c r="X947" i="1" s="1"/>
  <c r="K947" i="1"/>
  <c r="Y947" i="1" s="1"/>
  <c r="L947" i="1"/>
  <c r="Z947" i="1" s="1"/>
  <c r="M947" i="1"/>
  <c r="AA947" i="1" s="1"/>
  <c r="N947" i="1"/>
  <c r="AB947" i="1" s="1"/>
  <c r="D948" i="1"/>
  <c r="R948" i="1" s="1"/>
  <c r="E948" i="1"/>
  <c r="S948" i="1" s="1"/>
  <c r="F948" i="1"/>
  <c r="T948" i="1" s="1"/>
  <c r="G948" i="1"/>
  <c r="U948" i="1" s="1"/>
  <c r="H948" i="1"/>
  <c r="V948" i="1" s="1"/>
  <c r="I948" i="1"/>
  <c r="W948" i="1" s="1"/>
  <c r="J948" i="1"/>
  <c r="X948" i="1" s="1"/>
  <c r="K948" i="1"/>
  <c r="Y948" i="1" s="1"/>
  <c r="L948" i="1"/>
  <c r="Z948" i="1" s="1"/>
  <c r="M948" i="1"/>
  <c r="AA948" i="1" s="1"/>
  <c r="N948" i="1"/>
  <c r="AB948" i="1" s="1"/>
  <c r="D949" i="1"/>
  <c r="R949" i="1" s="1"/>
  <c r="E949" i="1"/>
  <c r="S949" i="1" s="1"/>
  <c r="F949" i="1"/>
  <c r="T949" i="1" s="1"/>
  <c r="G949" i="1"/>
  <c r="U949" i="1" s="1"/>
  <c r="H949" i="1"/>
  <c r="V949" i="1" s="1"/>
  <c r="I949" i="1"/>
  <c r="W949" i="1" s="1"/>
  <c r="J949" i="1"/>
  <c r="X949" i="1" s="1"/>
  <c r="K949" i="1"/>
  <c r="Y949" i="1" s="1"/>
  <c r="L949" i="1"/>
  <c r="Z949" i="1" s="1"/>
  <c r="M949" i="1"/>
  <c r="AA949" i="1" s="1"/>
  <c r="N949" i="1"/>
  <c r="AB949" i="1" s="1"/>
  <c r="D950" i="1"/>
  <c r="R950" i="1" s="1"/>
  <c r="E950" i="1"/>
  <c r="S950" i="1" s="1"/>
  <c r="F950" i="1"/>
  <c r="T950" i="1" s="1"/>
  <c r="G950" i="1"/>
  <c r="U950" i="1" s="1"/>
  <c r="H950" i="1"/>
  <c r="V950" i="1" s="1"/>
  <c r="I950" i="1"/>
  <c r="W950" i="1" s="1"/>
  <c r="J950" i="1"/>
  <c r="X950" i="1" s="1"/>
  <c r="K950" i="1"/>
  <c r="Y950" i="1" s="1"/>
  <c r="L950" i="1"/>
  <c r="Z950" i="1" s="1"/>
  <c r="M950" i="1"/>
  <c r="AA950" i="1" s="1"/>
  <c r="N950" i="1"/>
  <c r="AB950" i="1" s="1"/>
  <c r="D951" i="1"/>
  <c r="D962" i="1" s="1"/>
  <c r="E951" i="1"/>
  <c r="E962" i="1" s="1"/>
  <c r="F951" i="1"/>
  <c r="F962" i="1" s="1"/>
  <c r="G951" i="1"/>
  <c r="H951" i="1"/>
  <c r="H962" i="1" s="1"/>
  <c r="I951" i="1"/>
  <c r="W951" i="1" s="1"/>
  <c r="J951" i="1"/>
  <c r="X951" i="1" s="1"/>
  <c r="K951" i="1"/>
  <c r="K962" i="1" s="1"/>
  <c r="L951" i="1"/>
  <c r="L962" i="1" s="1"/>
  <c r="M951" i="1"/>
  <c r="M962" i="1" s="1"/>
  <c r="N951" i="1"/>
  <c r="D952" i="1"/>
  <c r="R952" i="1" s="1"/>
  <c r="E952" i="1"/>
  <c r="S952" i="1" s="1"/>
  <c r="F952" i="1"/>
  <c r="T952" i="1" s="1"/>
  <c r="G952" i="1"/>
  <c r="U952" i="1" s="1"/>
  <c r="H952" i="1"/>
  <c r="V952" i="1" s="1"/>
  <c r="I952" i="1"/>
  <c r="W952" i="1" s="1"/>
  <c r="J952" i="1"/>
  <c r="X952" i="1" s="1"/>
  <c r="K952" i="1"/>
  <c r="Y952" i="1" s="1"/>
  <c r="L952" i="1"/>
  <c r="Z952" i="1" s="1"/>
  <c r="M952" i="1"/>
  <c r="AA952" i="1" s="1"/>
  <c r="N952" i="1"/>
  <c r="AB952" i="1" s="1"/>
  <c r="D953" i="1"/>
  <c r="R953" i="1" s="1"/>
  <c r="E953" i="1"/>
  <c r="S953" i="1" s="1"/>
  <c r="F953" i="1"/>
  <c r="T953" i="1" s="1"/>
  <c r="G953" i="1"/>
  <c r="U953" i="1" s="1"/>
  <c r="H953" i="1"/>
  <c r="V953" i="1" s="1"/>
  <c r="I953" i="1"/>
  <c r="W953" i="1" s="1"/>
  <c r="J953" i="1"/>
  <c r="X953" i="1" s="1"/>
  <c r="K953" i="1"/>
  <c r="Y953" i="1" s="1"/>
  <c r="L953" i="1"/>
  <c r="Z953" i="1" s="1"/>
  <c r="M953" i="1"/>
  <c r="AA953" i="1" s="1"/>
  <c r="N953" i="1"/>
  <c r="AB953" i="1" s="1"/>
  <c r="D954" i="1"/>
  <c r="R954" i="1" s="1"/>
  <c r="E954" i="1"/>
  <c r="S954" i="1" s="1"/>
  <c r="F954" i="1"/>
  <c r="T954" i="1" s="1"/>
  <c r="G954" i="1"/>
  <c r="U954" i="1" s="1"/>
  <c r="H954" i="1"/>
  <c r="V954" i="1" s="1"/>
  <c r="I954" i="1"/>
  <c r="W954" i="1" s="1"/>
  <c r="J954" i="1"/>
  <c r="X954" i="1" s="1"/>
  <c r="K954" i="1"/>
  <c r="Y954" i="1" s="1"/>
  <c r="L954" i="1"/>
  <c r="Z954" i="1" s="1"/>
  <c r="M954" i="1"/>
  <c r="AA954" i="1" s="1"/>
  <c r="N954" i="1"/>
  <c r="AB954" i="1" s="1"/>
  <c r="D955" i="1"/>
  <c r="R955" i="1" s="1"/>
  <c r="E955" i="1"/>
  <c r="S955" i="1" s="1"/>
  <c r="F955" i="1"/>
  <c r="T955" i="1" s="1"/>
  <c r="G955" i="1"/>
  <c r="U955" i="1" s="1"/>
  <c r="H955" i="1"/>
  <c r="V955" i="1" s="1"/>
  <c r="I955" i="1"/>
  <c r="W955" i="1" s="1"/>
  <c r="J955" i="1"/>
  <c r="X955" i="1" s="1"/>
  <c r="K955" i="1"/>
  <c r="Y955" i="1" s="1"/>
  <c r="L955" i="1"/>
  <c r="Z955" i="1" s="1"/>
  <c r="M955" i="1"/>
  <c r="AA955" i="1" s="1"/>
  <c r="N955" i="1"/>
  <c r="AB955" i="1" s="1"/>
  <c r="D956" i="1"/>
  <c r="R956" i="1" s="1"/>
  <c r="E956" i="1"/>
  <c r="S956" i="1" s="1"/>
  <c r="F956" i="1"/>
  <c r="G956" i="1"/>
  <c r="H956" i="1"/>
  <c r="H959" i="1" s="1"/>
  <c r="I956" i="1"/>
  <c r="W956" i="1" s="1"/>
  <c r="J956" i="1"/>
  <c r="X956" i="1" s="1"/>
  <c r="K956" i="1"/>
  <c r="Y956" i="1" s="1"/>
  <c r="L956" i="1"/>
  <c r="M956" i="1"/>
  <c r="AA956" i="1" s="1"/>
  <c r="N956" i="1"/>
  <c r="C940" i="1"/>
  <c r="Q940" i="1" s="1"/>
  <c r="C941" i="1"/>
  <c r="Q941" i="1" s="1"/>
  <c r="C942" i="1"/>
  <c r="Q942" i="1" s="1"/>
  <c r="C943" i="1"/>
  <c r="Q943" i="1" s="1"/>
  <c r="C944" i="1"/>
  <c r="Q944" i="1" s="1"/>
  <c r="C945" i="1"/>
  <c r="Q945" i="1" s="1"/>
  <c r="C946" i="1"/>
  <c r="Q946" i="1" s="1"/>
  <c r="C947" i="1"/>
  <c r="Q947" i="1" s="1"/>
  <c r="C948" i="1"/>
  <c r="Q948" i="1" s="1"/>
  <c r="C949" i="1"/>
  <c r="Q949" i="1" s="1"/>
  <c r="C950" i="1"/>
  <c r="Q950" i="1" s="1"/>
  <c r="C951" i="1"/>
  <c r="C952" i="1"/>
  <c r="Q952" i="1" s="1"/>
  <c r="C953" i="1"/>
  <c r="Q953" i="1" s="1"/>
  <c r="C954" i="1"/>
  <c r="Q954" i="1" s="1"/>
  <c r="C955" i="1"/>
  <c r="Q955" i="1" s="1"/>
  <c r="C956" i="1"/>
  <c r="C939" i="1"/>
  <c r="Q939" i="1" s="1"/>
  <c r="C915" i="1"/>
  <c r="Q915" i="1" s="1"/>
  <c r="D915" i="1"/>
  <c r="R915" i="1" s="1"/>
  <c r="E915" i="1"/>
  <c r="S915" i="1" s="1"/>
  <c r="F915" i="1"/>
  <c r="T915" i="1" s="1"/>
  <c r="G915" i="1"/>
  <c r="U915" i="1" s="1"/>
  <c r="H915" i="1"/>
  <c r="V915" i="1" s="1"/>
  <c r="I915" i="1"/>
  <c r="W915" i="1" s="1"/>
  <c r="J915" i="1"/>
  <c r="X915" i="1" s="1"/>
  <c r="K915" i="1"/>
  <c r="Y915" i="1" s="1"/>
  <c r="L915" i="1"/>
  <c r="Z915" i="1" s="1"/>
  <c r="M915" i="1"/>
  <c r="AA915" i="1" s="1"/>
  <c r="N915" i="1"/>
  <c r="AB915" i="1" s="1"/>
  <c r="C916" i="1"/>
  <c r="Q916" i="1" s="1"/>
  <c r="D916" i="1"/>
  <c r="E916" i="1"/>
  <c r="S916" i="1" s="1"/>
  <c r="F916" i="1"/>
  <c r="T916" i="1" s="1"/>
  <c r="G916" i="1"/>
  <c r="U916" i="1" s="1"/>
  <c r="H916" i="1"/>
  <c r="V916" i="1" s="1"/>
  <c r="I916" i="1"/>
  <c r="W916" i="1" s="1"/>
  <c r="J916" i="1"/>
  <c r="X916" i="1" s="1"/>
  <c r="K916" i="1"/>
  <c r="Y916" i="1" s="1"/>
  <c r="L916" i="1"/>
  <c r="Z916" i="1" s="1"/>
  <c r="M916" i="1"/>
  <c r="AA916" i="1" s="1"/>
  <c r="N916" i="1"/>
  <c r="AB916" i="1" s="1"/>
  <c r="C917" i="1"/>
  <c r="Q917" i="1" s="1"/>
  <c r="D917" i="1"/>
  <c r="R917" i="1" s="1"/>
  <c r="E917" i="1"/>
  <c r="S917" i="1" s="1"/>
  <c r="F917" i="1"/>
  <c r="T917" i="1" s="1"/>
  <c r="G917" i="1"/>
  <c r="U917" i="1" s="1"/>
  <c r="H917" i="1"/>
  <c r="V917" i="1" s="1"/>
  <c r="I917" i="1"/>
  <c r="W917" i="1" s="1"/>
  <c r="J917" i="1"/>
  <c r="X917" i="1" s="1"/>
  <c r="K917" i="1"/>
  <c r="Y917" i="1" s="1"/>
  <c r="L917" i="1"/>
  <c r="Z917" i="1" s="1"/>
  <c r="M917" i="1"/>
  <c r="AA917" i="1" s="1"/>
  <c r="N917" i="1"/>
  <c r="AB917" i="1" s="1"/>
  <c r="C918" i="1"/>
  <c r="Q918" i="1" s="1"/>
  <c r="D918" i="1"/>
  <c r="R918" i="1" s="1"/>
  <c r="E918" i="1"/>
  <c r="S918" i="1" s="1"/>
  <c r="F918" i="1"/>
  <c r="T918" i="1" s="1"/>
  <c r="G918" i="1"/>
  <c r="U918" i="1" s="1"/>
  <c r="H918" i="1"/>
  <c r="V918" i="1" s="1"/>
  <c r="I918" i="1"/>
  <c r="W918" i="1" s="1"/>
  <c r="J918" i="1"/>
  <c r="X918" i="1" s="1"/>
  <c r="K918" i="1"/>
  <c r="Y918" i="1" s="1"/>
  <c r="L918" i="1"/>
  <c r="Z918" i="1" s="1"/>
  <c r="M918" i="1"/>
  <c r="AA918" i="1" s="1"/>
  <c r="N918" i="1"/>
  <c r="AB918" i="1" s="1"/>
  <c r="C919" i="1"/>
  <c r="Q919" i="1" s="1"/>
  <c r="D919" i="1"/>
  <c r="R919" i="1" s="1"/>
  <c r="E919" i="1"/>
  <c r="S919" i="1" s="1"/>
  <c r="F919" i="1"/>
  <c r="T919" i="1" s="1"/>
  <c r="G919" i="1"/>
  <c r="U919" i="1" s="1"/>
  <c r="H919" i="1"/>
  <c r="V919" i="1" s="1"/>
  <c r="I919" i="1"/>
  <c r="W919" i="1" s="1"/>
  <c r="J919" i="1"/>
  <c r="X919" i="1" s="1"/>
  <c r="K919" i="1"/>
  <c r="Y919" i="1" s="1"/>
  <c r="L919" i="1"/>
  <c r="Z919" i="1" s="1"/>
  <c r="M919" i="1"/>
  <c r="AA919" i="1" s="1"/>
  <c r="N919" i="1"/>
  <c r="AB919" i="1" s="1"/>
  <c r="C920" i="1"/>
  <c r="Q920" i="1" s="1"/>
  <c r="D920" i="1"/>
  <c r="R920" i="1" s="1"/>
  <c r="E920" i="1"/>
  <c r="S920" i="1" s="1"/>
  <c r="S935" i="1" s="1"/>
  <c r="F920" i="1"/>
  <c r="G920" i="1"/>
  <c r="H920" i="1"/>
  <c r="V920" i="1" s="1"/>
  <c r="V935" i="1" s="1"/>
  <c r="I920" i="1"/>
  <c r="J920" i="1"/>
  <c r="K920" i="1"/>
  <c r="L920" i="1"/>
  <c r="Z920" i="1" s="1"/>
  <c r="M920" i="1"/>
  <c r="AA920" i="1" s="1"/>
  <c r="N920" i="1"/>
  <c r="AB920" i="1" s="1"/>
  <c r="AB935" i="1" s="1"/>
  <c r="C921" i="1"/>
  <c r="Q921" i="1" s="1"/>
  <c r="D921" i="1"/>
  <c r="R921" i="1" s="1"/>
  <c r="E921" i="1"/>
  <c r="S921" i="1" s="1"/>
  <c r="F921" i="1"/>
  <c r="T921" i="1" s="1"/>
  <c r="G921" i="1"/>
  <c r="U921" i="1" s="1"/>
  <c r="H921" i="1"/>
  <c r="V921" i="1" s="1"/>
  <c r="I921" i="1"/>
  <c r="W921" i="1" s="1"/>
  <c r="J921" i="1"/>
  <c r="X921" i="1" s="1"/>
  <c r="K921" i="1"/>
  <c r="Y921" i="1" s="1"/>
  <c r="L921" i="1"/>
  <c r="Z921" i="1" s="1"/>
  <c r="M921" i="1"/>
  <c r="AA921" i="1" s="1"/>
  <c r="N921" i="1"/>
  <c r="AB921" i="1" s="1"/>
  <c r="C922" i="1"/>
  <c r="Q922" i="1" s="1"/>
  <c r="D922" i="1"/>
  <c r="R922" i="1" s="1"/>
  <c r="E922" i="1"/>
  <c r="S922" i="1" s="1"/>
  <c r="F922" i="1"/>
  <c r="T922" i="1" s="1"/>
  <c r="G922" i="1"/>
  <c r="U922" i="1" s="1"/>
  <c r="H922" i="1"/>
  <c r="V922" i="1" s="1"/>
  <c r="I922" i="1"/>
  <c r="W922" i="1" s="1"/>
  <c r="J922" i="1"/>
  <c r="X922" i="1" s="1"/>
  <c r="K922" i="1"/>
  <c r="Y922" i="1" s="1"/>
  <c r="L922" i="1"/>
  <c r="Z922" i="1" s="1"/>
  <c r="M922" i="1"/>
  <c r="AA922" i="1" s="1"/>
  <c r="N922" i="1"/>
  <c r="AB922" i="1" s="1"/>
  <c r="C923" i="1"/>
  <c r="Q923" i="1" s="1"/>
  <c r="D923" i="1"/>
  <c r="R923" i="1" s="1"/>
  <c r="E923" i="1"/>
  <c r="S923" i="1" s="1"/>
  <c r="F923" i="1"/>
  <c r="T923" i="1" s="1"/>
  <c r="G923" i="1"/>
  <c r="U923" i="1" s="1"/>
  <c r="H923" i="1"/>
  <c r="V923" i="1" s="1"/>
  <c r="I923" i="1"/>
  <c r="W923" i="1" s="1"/>
  <c r="J923" i="1"/>
  <c r="X923" i="1" s="1"/>
  <c r="K923" i="1"/>
  <c r="Y923" i="1" s="1"/>
  <c r="L923" i="1"/>
  <c r="Z923" i="1" s="1"/>
  <c r="M923" i="1"/>
  <c r="AA923" i="1" s="1"/>
  <c r="N923" i="1"/>
  <c r="AB923" i="1" s="1"/>
  <c r="C924" i="1"/>
  <c r="Q924" i="1" s="1"/>
  <c r="D924" i="1"/>
  <c r="R924" i="1" s="1"/>
  <c r="E924" i="1"/>
  <c r="S924" i="1" s="1"/>
  <c r="F924" i="1"/>
  <c r="T924" i="1" s="1"/>
  <c r="G924" i="1"/>
  <c r="U924" i="1" s="1"/>
  <c r="H924" i="1"/>
  <c r="V924" i="1" s="1"/>
  <c r="I924" i="1"/>
  <c r="W924" i="1" s="1"/>
  <c r="J924" i="1"/>
  <c r="X924" i="1" s="1"/>
  <c r="K924" i="1"/>
  <c r="Y924" i="1" s="1"/>
  <c r="L924" i="1"/>
  <c r="Z924" i="1" s="1"/>
  <c r="M924" i="1"/>
  <c r="AA924" i="1" s="1"/>
  <c r="N924" i="1"/>
  <c r="AB924" i="1" s="1"/>
  <c r="C925" i="1"/>
  <c r="Q925" i="1" s="1"/>
  <c r="D925" i="1"/>
  <c r="R925" i="1" s="1"/>
  <c r="E925" i="1"/>
  <c r="S925" i="1" s="1"/>
  <c r="F925" i="1"/>
  <c r="T925" i="1" s="1"/>
  <c r="G925" i="1"/>
  <c r="U925" i="1" s="1"/>
  <c r="H925" i="1"/>
  <c r="V925" i="1" s="1"/>
  <c r="I925" i="1"/>
  <c r="W925" i="1" s="1"/>
  <c r="J925" i="1"/>
  <c r="X925" i="1" s="1"/>
  <c r="K925" i="1"/>
  <c r="Y925" i="1" s="1"/>
  <c r="L925" i="1"/>
  <c r="Z925" i="1" s="1"/>
  <c r="M925" i="1"/>
  <c r="AA925" i="1" s="1"/>
  <c r="N925" i="1"/>
  <c r="AB925" i="1" s="1"/>
  <c r="C926" i="1"/>
  <c r="C937" i="1" s="1"/>
  <c r="D926" i="1"/>
  <c r="E926" i="1"/>
  <c r="S926" i="1" s="1"/>
  <c r="F926" i="1"/>
  <c r="T926" i="1" s="1"/>
  <c r="G926" i="1"/>
  <c r="H926" i="1"/>
  <c r="V926" i="1" s="1"/>
  <c r="I926" i="1"/>
  <c r="J926" i="1"/>
  <c r="K926" i="1"/>
  <c r="L926" i="1"/>
  <c r="L937" i="1" s="1"/>
  <c r="M926" i="1"/>
  <c r="N926" i="1"/>
  <c r="C927" i="1"/>
  <c r="Q927" i="1" s="1"/>
  <c r="D927" i="1"/>
  <c r="R927" i="1" s="1"/>
  <c r="E927" i="1"/>
  <c r="S927" i="1" s="1"/>
  <c r="F927" i="1"/>
  <c r="T927" i="1" s="1"/>
  <c r="G927" i="1"/>
  <c r="U927" i="1" s="1"/>
  <c r="H927" i="1"/>
  <c r="V927" i="1" s="1"/>
  <c r="I927" i="1"/>
  <c r="W927" i="1" s="1"/>
  <c r="J927" i="1"/>
  <c r="X927" i="1" s="1"/>
  <c r="K927" i="1"/>
  <c r="Y927" i="1" s="1"/>
  <c r="L927" i="1"/>
  <c r="Z927" i="1" s="1"/>
  <c r="M927" i="1"/>
  <c r="AA927" i="1" s="1"/>
  <c r="N927" i="1"/>
  <c r="AB927" i="1" s="1"/>
  <c r="C928" i="1"/>
  <c r="Q928" i="1" s="1"/>
  <c r="D928" i="1"/>
  <c r="R928" i="1" s="1"/>
  <c r="E928" i="1"/>
  <c r="S928" i="1" s="1"/>
  <c r="F928" i="1"/>
  <c r="T928" i="1" s="1"/>
  <c r="G928" i="1"/>
  <c r="U928" i="1" s="1"/>
  <c r="H928" i="1"/>
  <c r="V928" i="1" s="1"/>
  <c r="I928" i="1"/>
  <c r="W928" i="1" s="1"/>
  <c r="J928" i="1"/>
  <c r="X928" i="1" s="1"/>
  <c r="K928" i="1"/>
  <c r="Y928" i="1" s="1"/>
  <c r="L928" i="1"/>
  <c r="Z928" i="1" s="1"/>
  <c r="M928" i="1"/>
  <c r="AA928" i="1" s="1"/>
  <c r="N928" i="1"/>
  <c r="AB928" i="1" s="1"/>
  <c r="C929" i="1"/>
  <c r="Q929" i="1" s="1"/>
  <c r="D929" i="1"/>
  <c r="R929" i="1" s="1"/>
  <c r="E929" i="1"/>
  <c r="S929" i="1" s="1"/>
  <c r="F929" i="1"/>
  <c r="T929" i="1" s="1"/>
  <c r="G929" i="1"/>
  <c r="U929" i="1" s="1"/>
  <c r="H929" i="1"/>
  <c r="V929" i="1" s="1"/>
  <c r="I929" i="1"/>
  <c r="W929" i="1" s="1"/>
  <c r="J929" i="1"/>
  <c r="X929" i="1" s="1"/>
  <c r="K929" i="1"/>
  <c r="Y929" i="1" s="1"/>
  <c r="L929" i="1"/>
  <c r="Z929" i="1" s="1"/>
  <c r="M929" i="1"/>
  <c r="AA929" i="1" s="1"/>
  <c r="N929" i="1"/>
  <c r="AB929" i="1" s="1"/>
  <c r="C930" i="1"/>
  <c r="Q930" i="1" s="1"/>
  <c r="D930" i="1"/>
  <c r="R930" i="1" s="1"/>
  <c r="E930" i="1"/>
  <c r="S930" i="1" s="1"/>
  <c r="F930" i="1"/>
  <c r="T930" i="1" s="1"/>
  <c r="G930" i="1"/>
  <c r="U930" i="1" s="1"/>
  <c r="H930" i="1"/>
  <c r="V930" i="1" s="1"/>
  <c r="I930" i="1"/>
  <c r="W930" i="1" s="1"/>
  <c r="J930" i="1"/>
  <c r="X930" i="1" s="1"/>
  <c r="K930" i="1"/>
  <c r="Y930" i="1" s="1"/>
  <c r="L930" i="1"/>
  <c r="Z930" i="1" s="1"/>
  <c r="M930" i="1"/>
  <c r="AA930" i="1" s="1"/>
  <c r="N930" i="1"/>
  <c r="AB930" i="1" s="1"/>
  <c r="C931" i="1"/>
  <c r="D931" i="1"/>
  <c r="R931" i="1" s="1"/>
  <c r="E931" i="1"/>
  <c r="F931" i="1"/>
  <c r="T931" i="1" s="1"/>
  <c r="G931" i="1"/>
  <c r="U931" i="1" s="1"/>
  <c r="H931" i="1"/>
  <c r="I931" i="1"/>
  <c r="J931" i="1"/>
  <c r="X931" i="1" s="1"/>
  <c r="K931" i="1"/>
  <c r="Y931" i="1" s="1"/>
  <c r="L931" i="1"/>
  <c r="L934" i="1" s="1"/>
  <c r="M931" i="1"/>
  <c r="AA931" i="1" s="1"/>
  <c r="N931" i="1"/>
  <c r="D914" i="1"/>
  <c r="R914" i="1" s="1"/>
  <c r="E914" i="1"/>
  <c r="S914" i="1" s="1"/>
  <c r="F914" i="1"/>
  <c r="T914" i="1" s="1"/>
  <c r="G914" i="1"/>
  <c r="U914" i="1" s="1"/>
  <c r="H914" i="1"/>
  <c r="V914" i="1" s="1"/>
  <c r="I914" i="1"/>
  <c r="W914" i="1" s="1"/>
  <c r="J914" i="1"/>
  <c r="X914" i="1" s="1"/>
  <c r="K914" i="1"/>
  <c r="Y914" i="1" s="1"/>
  <c r="L914" i="1"/>
  <c r="Z914" i="1" s="1"/>
  <c r="M914" i="1"/>
  <c r="AA914" i="1" s="1"/>
  <c r="N914" i="1"/>
  <c r="AB914" i="1" s="1"/>
  <c r="C914" i="1"/>
  <c r="Q914" i="1" s="1"/>
  <c r="D889" i="1"/>
  <c r="R889" i="1" s="1"/>
  <c r="E889" i="1"/>
  <c r="S889" i="1" s="1"/>
  <c r="F889" i="1"/>
  <c r="T889" i="1" s="1"/>
  <c r="G889" i="1"/>
  <c r="U889" i="1" s="1"/>
  <c r="H889" i="1"/>
  <c r="V889" i="1" s="1"/>
  <c r="I889" i="1"/>
  <c r="W889" i="1" s="1"/>
  <c r="J889" i="1"/>
  <c r="X889" i="1" s="1"/>
  <c r="K889" i="1"/>
  <c r="Y889" i="1" s="1"/>
  <c r="L889" i="1"/>
  <c r="Z889" i="1" s="1"/>
  <c r="M889" i="1"/>
  <c r="AA889" i="1" s="1"/>
  <c r="N889" i="1"/>
  <c r="AB889" i="1" s="1"/>
  <c r="D890" i="1"/>
  <c r="R890" i="1" s="1"/>
  <c r="E890" i="1"/>
  <c r="S890" i="1" s="1"/>
  <c r="F890" i="1"/>
  <c r="T890" i="1" s="1"/>
  <c r="G890" i="1"/>
  <c r="U890" i="1" s="1"/>
  <c r="H890" i="1"/>
  <c r="V890" i="1" s="1"/>
  <c r="I890" i="1"/>
  <c r="W890" i="1" s="1"/>
  <c r="J890" i="1"/>
  <c r="X890" i="1" s="1"/>
  <c r="K890" i="1"/>
  <c r="Y890" i="1" s="1"/>
  <c r="L890" i="1"/>
  <c r="Z890" i="1" s="1"/>
  <c r="M890" i="1"/>
  <c r="AA890" i="1" s="1"/>
  <c r="N890" i="1"/>
  <c r="AB890" i="1" s="1"/>
  <c r="D891" i="1"/>
  <c r="R891" i="1" s="1"/>
  <c r="E891" i="1"/>
  <c r="S891" i="1" s="1"/>
  <c r="F891" i="1"/>
  <c r="T891" i="1" s="1"/>
  <c r="G891" i="1"/>
  <c r="U891" i="1" s="1"/>
  <c r="H891" i="1"/>
  <c r="V891" i="1" s="1"/>
  <c r="I891" i="1"/>
  <c r="W891" i="1" s="1"/>
  <c r="J891" i="1"/>
  <c r="X891" i="1" s="1"/>
  <c r="K891" i="1"/>
  <c r="Y891" i="1" s="1"/>
  <c r="L891" i="1"/>
  <c r="Z891" i="1" s="1"/>
  <c r="M891" i="1"/>
  <c r="AA891" i="1" s="1"/>
  <c r="N891" i="1"/>
  <c r="AB891" i="1" s="1"/>
  <c r="D892" i="1"/>
  <c r="R892" i="1" s="1"/>
  <c r="E892" i="1"/>
  <c r="S892" i="1" s="1"/>
  <c r="F892" i="1"/>
  <c r="T892" i="1" s="1"/>
  <c r="G892" i="1"/>
  <c r="U892" i="1" s="1"/>
  <c r="H892" i="1"/>
  <c r="V892" i="1" s="1"/>
  <c r="I892" i="1"/>
  <c r="W892" i="1" s="1"/>
  <c r="J892" i="1"/>
  <c r="X892" i="1" s="1"/>
  <c r="K892" i="1"/>
  <c r="Y892" i="1" s="1"/>
  <c r="L892" i="1"/>
  <c r="Z892" i="1" s="1"/>
  <c r="M892" i="1"/>
  <c r="AA892" i="1" s="1"/>
  <c r="N892" i="1"/>
  <c r="AB892" i="1" s="1"/>
  <c r="D893" i="1"/>
  <c r="R893" i="1" s="1"/>
  <c r="E893" i="1"/>
  <c r="S893" i="1" s="1"/>
  <c r="F893" i="1"/>
  <c r="T893" i="1" s="1"/>
  <c r="G893" i="1"/>
  <c r="U893" i="1" s="1"/>
  <c r="H893" i="1"/>
  <c r="V893" i="1" s="1"/>
  <c r="I893" i="1"/>
  <c r="W893" i="1" s="1"/>
  <c r="J893" i="1"/>
  <c r="X893" i="1" s="1"/>
  <c r="K893" i="1"/>
  <c r="Y893" i="1" s="1"/>
  <c r="L893" i="1"/>
  <c r="Z893" i="1" s="1"/>
  <c r="M893" i="1"/>
  <c r="AA893" i="1" s="1"/>
  <c r="N893" i="1"/>
  <c r="AB893" i="1" s="1"/>
  <c r="D894" i="1"/>
  <c r="R894" i="1" s="1"/>
  <c r="E894" i="1"/>
  <c r="S894" i="1" s="1"/>
  <c r="F894" i="1"/>
  <c r="T894" i="1" s="1"/>
  <c r="G894" i="1"/>
  <c r="U894" i="1" s="1"/>
  <c r="H894" i="1"/>
  <c r="V894" i="1" s="1"/>
  <c r="I894" i="1"/>
  <c r="W894" i="1" s="1"/>
  <c r="J894" i="1"/>
  <c r="X894" i="1" s="1"/>
  <c r="K894" i="1"/>
  <c r="Y894" i="1" s="1"/>
  <c r="L894" i="1"/>
  <c r="Z894" i="1" s="1"/>
  <c r="M894" i="1"/>
  <c r="AA894" i="1" s="1"/>
  <c r="N894" i="1"/>
  <c r="AB894" i="1" s="1"/>
  <c r="D895" i="1"/>
  <c r="R895" i="1" s="1"/>
  <c r="R910" i="1" s="1"/>
  <c r="E895" i="1"/>
  <c r="S895" i="1" s="1"/>
  <c r="F895" i="1"/>
  <c r="T895" i="1" s="1"/>
  <c r="G895" i="1"/>
  <c r="U895" i="1" s="1"/>
  <c r="H895" i="1"/>
  <c r="V895" i="1" s="1"/>
  <c r="I895" i="1"/>
  <c r="W895" i="1" s="1"/>
  <c r="J895" i="1"/>
  <c r="X895" i="1" s="1"/>
  <c r="K895" i="1"/>
  <c r="Y895" i="1" s="1"/>
  <c r="Y910" i="1" s="1"/>
  <c r="L895" i="1"/>
  <c r="Z895" i="1" s="1"/>
  <c r="M895" i="1"/>
  <c r="AA895" i="1" s="1"/>
  <c r="AA910" i="1" s="1"/>
  <c r="N895" i="1"/>
  <c r="D896" i="1"/>
  <c r="R896" i="1" s="1"/>
  <c r="E896" i="1"/>
  <c r="S896" i="1" s="1"/>
  <c r="F896" i="1"/>
  <c r="T896" i="1" s="1"/>
  <c r="G896" i="1"/>
  <c r="U896" i="1" s="1"/>
  <c r="H896" i="1"/>
  <c r="V896" i="1" s="1"/>
  <c r="I896" i="1"/>
  <c r="W896" i="1" s="1"/>
  <c r="J896" i="1"/>
  <c r="X896" i="1" s="1"/>
  <c r="K896" i="1"/>
  <c r="Y896" i="1" s="1"/>
  <c r="L896" i="1"/>
  <c r="Z896" i="1" s="1"/>
  <c r="M896" i="1"/>
  <c r="AA896" i="1" s="1"/>
  <c r="N896" i="1"/>
  <c r="AB896" i="1" s="1"/>
  <c r="D897" i="1"/>
  <c r="R897" i="1" s="1"/>
  <c r="E897" i="1"/>
  <c r="S897" i="1" s="1"/>
  <c r="F897" i="1"/>
  <c r="T897" i="1" s="1"/>
  <c r="G897" i="1"/>
  <c r="U897" i="1" s="1"/>
  <c r="H897" i="1"/>
  <c r="V897" i="1" s="1"/>
  <c r="I897" i="1"/>
  <c r="W897" i="1" s="1"/>
  <c r="J897" i="1"/>
  <c r="X897" i="1" s="1"/>
  <c r="K897" i="1"/>
  <c r="Y897" i="1" s="1"/>
  <c r="L897" i="1"/>
  <c r="Z897" i="1" s="1"/>
  <c r="M897" i="1"/>
  <c r="AA897" i="1" s="1"/>
  <c r="N897" i="1"/>
  <c r="AB897" i="1" s="1"/>
  <c r="D898" i="1"/>
  <c r="R898" i="1" s="1"/>
  <c r="E898" i="1"/>
  <c r="S898" i="1" s="1"/>
  <c r="F898" i="1"/>
  <c r="T898" i="1" s="1"/>
  <c r="G898" i="1"/>
  <c r="U898" i="1" s="1"/>
  <c r="H898" i="1"/>
  <c r="V898" i="1" s="1"/>
  <c r="I898" i="1"/>
  <c r="W898" i="1" s="1"/>
  <c r="J898" i="1"/>
  <c r="X898" i="1" s="1"/>
  <c r="K898" i="1"/>
  <c r="Y898" i="1" s="1"/>
  <c r="L898" i="1"/>
  <c r="Z898" i="1" s="1"/>
  <c r="M898" i="1"/>
  <c r="AA898" i="1" s="1"/>
  <c r="N898" i="1"/>
  <c r="AB898" i="1" s="1"/>
  <c r="D899" i="1"/>
  <c r="R899" i="1" s="1"/>
  <c r="E899" i="1"/>
  <c r="S899" i="1" s="1"/>
  <c r="F899" i="1"/>
  <c r="T899" i="1" s="1"/>
  <c r="G899" i="1"/>
  <c r="U899" i="1" s="1"/>
  <c r="H899" i="1"/>
  <c r="V899" i="1" s="1"/>
  <c r="I899" i="1"/>
  <c r="W899" i="1" s="1"/>
  <c r="J899" i="1"/>
  <c r="X899" i="1" s="1"/>
  <c r="K899" i="1"/>
  <c r="Y899" i="1" s="1"/>
  <c r="L899" i="1"/>
  <c r="Z899" i="1" s="1"/>
  <c r="M899" i="1"/>
  <c r="AA899" i="1" s="1"/>
  <c r="N899" i="1"/>
  <c r="AB899" i="1" s="1"/>
  <c r="D900" i="1"/>
  <c r="R900" i="1" s="1"/>
  <c r="E900" i="1"/>
  <c r="S900" i="1" s="1"/>
  <c r="F900" i="1"/>
  <c r="T900" i="1" s="1"/>
  <c r="G900" i="1"/>
  <c r="U900" i="1" s="1"/>
  <c r="H900" i="1"/>
  <c r="V900" i="1" s="1"/>
  <c r="I900" i="1"/>
  <c r="W900" i="1" s="1"/>
  <c r="J900" i="1"/>
  <c r="X900" i="1" s="1"/>
  <c r="K900" i="1"/>
  <c r="Y900" i="1" s="1"/>
  <c r="L900" i="1"/>
  <c r="Z900" i="1" s="1"/>
  <c r="M900" i="1"/>
  <c r="AA900" i="1" s="1"/>
  <c r="N900" i="1"/>
  <c r="AB900" i="1" s="1"/>
  <c r="D901" i="1"/>
  <c r="E901" i="1"/>
  <c r="F901" i="1"/>
  <c r="T901" i="1" s="1"/>
  <c r="G901" i="1"/>
  <c r="U901" i="1" s="1"/>
  <c r="H901" i="1"/>
  <c r="V901" i="1" s="1"/>
  <c r="I901" i="1"/>
  <c r="W901" i="1" s="1"/>
  <c r="J901" i="1"/>
  <c r="K901" i="1"/>
  <c r="L901" i="1"/>
  <c r="M901" i="1"/>
  <c r="M912" i="1" s="1"/>
  <c r="N901" i="1"/>
  <c r="N912" i="1" s="1"/>
  <c r="D902" i="1"/>
  <c r="R902" i="1" s="1"/>
  <c r="E902" i="1"/>
  <c r="S902" i="1" s="1"/>
  <c r="F902" i="1"/>
  <c r="T902" i="1" s="1"/>
  <c r="G902" i="1"/>
  <c r="U902" i="1" s="1"/>
  <c r="H902" i="1"/>
  <c r="V902" i="1" s="1"/>
  <c r="I902" i="1"/>
  <c r="W902" i="1" s="1"/>
  <c r="J902" i="1"/>
  <c r="X902" i="1" s="1"/>
  <c r="K902" i="1"/>
  <c r="Y902" i="1" s="1"/>
  <c r="L902" i="1"/>
  <c r="Z902" i="1" s="1"/>
  <c r="M902" i="1"/>
  <c r="AA902" i="1" s="1"/>
  <c r="N902" i="1"/>
  <c r="AB902" i="1" s="1"/>
  <c r="D903" i="1"/>
  <c r="R903" i="1" s="1"/>
  <c r="E903" i="1"/>
  <c r="S903" i="1" s="1"/>
  <c r="F903" i="1"/>
  <c r="T903" i="1" s="1"/>
  <c r="G903" i="1"/>
  <c r="U903" i="1" s="1"/>
  <c r="H903" i="1"/>
  <c r="V903" i="1" s="1"/>
  <c r="I903" i="1"/>
  <c r="W903" i="1" s="1"/>
  <c r="J903" i="1"/>
  <c r="X903" i="1" s="1"/>
  <c r="K903" i="1"/>
  <c r="Y903" i="1" s="1"/>
  <c r="L903" i="1"/>
  <c r="Z903" i="1" s="1"/>
  <c r="M903" i="1"/>
  <c r="AA903" i="1" s="1"/>
  <c r="N903" i="1"/>
  <c r="AB903" i="1" s="1"/>
  <c r="D904" i="1"/>
  <c r="R904" i="1" s="1"/>
  <c r="E904" i="1"/>
  <c r="S904" i="1" s="1"/>
  <c r="F904" i="1"/>
  <c r="T904" i="1" s="1"/>
  <c r="G904" i="1"/>
  <c r="U904" i="1" s="1"/>
  <c r="H904" i="1"/>
  <c r="V904" i="1" s="1"/>
  <c r="I904" i="1"/>
  <c r="W904" i="1" s="1"/>
  <c r="J904" i="1"/>
  <c r="X904" i="1" s="1"/>
  <c r="K904" i="1"/>
  <c r="Y904" i="1" s="1"/>
  <c r="L904" i="1"/>
  <c r="Z904" i="1" s="1"/>
  <c r="M904" i="1"/>
  <c r="AA904" i="1" s="1"/>
  <c r="N904" i="1"/>
  <c r="AB904" i="1" s="1"/>
  <c r="D905" i="1"/>
  <c r="R905" i="1" s="1"/>
  <c r="E905" i="1"/>
  <c r="S905" i="1" s="1"/>
  <c r="F905" i="1"/>
  <c r="T905" i="1" s="1"/>
  <c r="G905" i="1"/>
  <c r="U905" i="1" s="1"/>
  <c r="H905" i="1"/>
  <c r="V905" i="1" s="1"/>
  <c r="I905" i="1"/>
  <c r="W905" i="1" s="1"/>
  <c r="J905" i="1"/>
  <c r="X905" i="1" s="1"/>
  <c r="K905" i="1"/>
  <c r="Y905" i="1" s="1"/>
  <c r="L905" i="1"/>
  <c r="Z905" i="1" s="1"/>
  <c r="M905" i="1"/>
  <c r="AA905" i="1" s="1"/>
  <c r="N905" i="1"/>
  <c r="AB905" i="1" s="1"/>
  <c r="D906" i="1"/>
  <c r="E906" i="1"/>
  <c r="F906" i="1"/>
  <c r="T906" i="1" s="1"/>
  <c r="G906" i="1"/>
  <c r="U906" i="1" s="1"/>
  <c r="H906" i="1"/>
  <c r="V906" i="1" s="1"/>
  <c r="I906" i="1"/>
  <c r="W906" i="1" s="1"/>
  <c r="J906" i="1"/>
  <c r="X906" i="1" s="1"/>
  <c r="K906" i="1"/>
  <c r="K909" i="1" s="1"/>
  <c r="L906" i="1"/>
  <c r="M906" i="1"/>
  <c r="N906" i="1"/>
  <c r="C890" i="1"/>
  <c r="Q890" i="1" s="1"/>
  <c r="C891" i="1"/>
  <c r="Q891" i="1" s="1"/>
  <c r="C892" i="1"/>
  <c r="Q892" i="1" s="1"/>
  <c r="C893" i="1"/>
  <c r="Q893" i="1" s="1"/>
  <c r="C894" i="1"/>
  <c r="Q894" i="1" s="1"/>
  <c r="C895" i="1"/>
  <c r="C896" i="1"/>
  <c r="Q896" i="1" s="1"/>
  <c r="C897" i="1"/>
  <c r="Q897" i="1" s="1"/>
  <c r="C898" i="1"/>
  <c r="Q898" i="1" s="1"/>
  <c r="C899" i="1"/>
  <c r="Q899" i="1" s="1"/>
  <c r="C900" i="1"/>
  <c r="Q900" i="1" s="1"/>
  <c r="C901" i="1"/>
  <c r="C902" i="1"/>
  <c r="Q902" i="1" s="1"/>
  <c r="C903" i="1"/>
  <c r="Q903" i="1" s="1"/>
  <c r="C904" i="1"/>
  <c r="Q904" i="1" s="1"/>
  <c r="C905" i="1"/>
  <c r="Q905" i="1" s="1"/>
  <c r="C906" i="1"/>
  <c r="C889" i="1"/>
  <c r="Q889" i="1" s="1"/>
  <c r="D864" i="1"/>
  <c r="R864" i="1" s="1"/>
  <c r="E864" i="1"/>
  <c r="S864" i="1" s="1"/>
  <c r="F864" i="1"/>
  <c r="T864" i="1" s="1"/>
  <c r="G864" i="1"/>
  <c r="U864" i="1" s="1"/>
  <c r="H864" i="1"/>
  <c r="V864" i="1" s="1"/>
  <c r="I864" i="1"/>
  <c r="W864" i="1" s="1"/>
  <c r="J864" i="1"/>
  <c r="X864" i="1" s="1"/>
  <c r="K864" i="1"/>
  <c r="Y864" i="1" s="1"/>
  <c r="L864" i="1"/>
  <c r="Z864" i="1" s="1"/>
  <c r="M864" i="1"/>
  <c r="AA864" i="1" s="1"/>
  <c r="N864" i="1"/>
  <c r="AB864" i="1" s="1"/>
  <c r="D865" i="1"/>
  <c r="R865" i="1" s="1"/>
  <c r="E865" i="1"/>
  <c r="S865" i="1" s="1"/>
  <c r="F865" i="1"/>
  <c r="T865" i="1" s="1"/>
  <c r="G865" i="1"/>
  <c r="U865" i="1" s="1"/>
  <c r="H865" i="1"/>
  <c r="V865" i="1" s="1"/>
  <c r="I865" i="1"/>
  <c r="W865" i="1" s="1"/>
  <c r="J865" i="1"/>
  <c r="X865" i="1" s="1"/>
  <c r="K865" i="1"/>
  <c r="Y865" i="1" s="1"/>
  <c r="L865" i="1"/>
  <c r="Z865" i="1" s="1"/>
  <c r="M865" i="1"/>
  <c r="AA865" i="1" s="1"/>
  <c r="N865" i="1"/>
  <c r="AB865" i="1" s="1"/>
  <c r="D866" i="1"/>
  <c r="R866" i="1" s="1"/>
  <c r="E866" i="1"/>
  <c r="S866" i="1" s="1"/>
  <c r="F866" i="1"/>
  <c r="T866" i="1" s="1"/>
  <c r="G866" i="1"/>
  <c r="U866" i="1" s="1"/>
  <c r="H866" i="1"/>
  <c r="V866" i="1" s="1"/>
  <c r="I866" i="1"/>
  <c r="W866" i="1" s="1"/>
  <c r="J866" i="1"/>
  <c r="X866" i="1" s="1"/>
  <c r="K866" i="1"/>
  <c r="Y866" i="1" s="1"/>
  <c r="L866" i="1"/>
  <c r="Z866" i="1" s="1"/>
  <c r="M866" i="1"/>
  <c r="AA866" i="1" s="1"/>
  <c r="N866" i="1"/>
  <c r="AB866" i="1" s="1"/>
  <c r="D867" i="1"/>
  <c r="R867" i="1" s="1"/>
  <c r="E867" i="1"/>
  <c r="S867" i="1" s="1"/>
  <c r="F867" i="1"/>
  <c r="T867" i="1" s="1"/>
  <c r="G867" i="1"/>
  <c r="U867" i="1" s="1"/>
  <c r="H867" i="1"/>
  <c r="V867" i="1" s="1"/>
  <c r="I867" i="1"/>
  <c r="W867" i="1" s="1"/>
  <c r="J867" i="1"/>
  <c r="X867" i="1" s="1"/>
  <c r="K867" i="1"/>
  <c r="Y867" i="1" s="1"/>
  <c r="L867" i="1"/>
  <c r="Z867" i="1" s="1"/>
  <c r="M867" i="1"/>
  <c r="AA867" i="1" s="1"/>
  <c r="N867" i="1"/>
  <c r="AB867" i="1" s="1"/>
  <c r="D868" i="1"/>
  <c r="R868" i="1" s="1"/>
  <c r="E868" i="1"/>
  <c r="S868" i="1" s="1"/>
  <c r="F868" i="1"/>
  <c r="T868" i="1" s="1"/>
  <c r="G868" i="1"/>
  <c r="U868" i="1" s="1"/>
  <c r="H868" i="1"/>
  <c r="V868" i="1" s="1"/>
  <c r="I868" i="1"/>
  <c r="W868" i="1" s="1"/>
  <c r="J868" i="1"/>
  <c r="X868" i="1" s="1"/>
  <c r="K868" i="1"/>
  <c r="Y868" i="1" s="1"/>
  <c r="L868" i="1"/>
  <c r="Z868" i="1" s="1"/>
  <c r="M868" i="1"/>
  <c r="AA868" i="1" s="1"/>
  <c r="N868" i="1"/>
  <c r="AB868" i="1" s="1"/>
  <c r="D869" i="1"/>
  <c r="R869" i="1" s="1"/>
  <c r="E869" i="1"/>
  <c r="S869" i="1" s="1"/>
  <c r="F869" i="1"/>
  <c r="T869" i="1" s="1"/>
  <c r="G869" i="1"/>
  <c r="U869" i="1" s="1"/>
  <c r="H869" i="1"/>
  <c r="V869" i="1" s="1"/>
  <c r="I869" i="1"/>
  <c r="W869" i="1" s="1"/>
  <c r="J869" i="1"/>
  <c r="X869" i="1" s="1"/>
  <c r="K869" i="1"/>
  <c r="Y869" i="1" s="1"/>
  <c r="L869" i="1"/>
  <c r="Z869" i="1" s="1"/>
  <c r="M869" i="1"/>
  <c r="AA869" i="1" s="1"/>
  <c r="N869" i="1"/>
  <c r="AB869" i="1" s="1"/>
  <c r="D870" i="1"/>
  <c r="E870" i="1"/>
  <c r="S870" i="1" s="1"/>
  <c r="S885" i="1" s="1"/>
  <c r="F870" i="1"/>
  <c r="G870" i="1"/>
  <c r="H870" i="1"/>
  <c r="I870" i="1"/>
  <c r="W870" i="1" s="1"/>
  <c r="J870" i="1"/>
  <c r="X870" i="1" s="1"/>
  <c r="K870" i="1"/>
  <c r="Y870" i="1" s="1"/>
  <c r="Y885" i="1" s="1"/>
  <c r="L870" i="1"/>
  <c r="M870" i="1"/>
  <c r="N870" i="1"/>
  <c r="D871" i="1"/>
  <c r="R871" i="1" s="1"/>
  <c r="E871" i="1"/>
  <c r="S871" i="1" s="1"/>
  <c r="F871" i="1"/>
  <c r="T871" i="1" s="1"/>
  <c r="G871" i="1"/>
  <c r="U871" i="1" s="1"/>
  <c r="H871" i="1"/>
  <c r="V871" i="1" s="1"/>
  <c r="I871" i="1"/>
  <c r="W871" i="1" s="1"/>
  <c r="J871" i="1"/>
  <c r="X871" i="1" s="1"/>
  <c r="K871" i="1"/>
  <c r="Y871" i="1" s="1"/>
  <c r="L871" i="1"/>
  <c r="Z871" i="1" s="1"/>
  <c r="M871" i="1"/>
  <c r="AA871" i="1" s="1"/>
  <c r="N871" i="1"/>
  <c r="AB871" i="1" s="1"/>
  <c r="D872" i="1"/>
  <c r="R872" i="1" s="1"/>
  <c r="E872" i="1"/>
  <c r="S872" i="1" s="1"/>
  <c r="F872" i="1"/>
  <c r="T872" i="1" s="1"/>
  <c r="G872" i="1"/>
  <c r="U872" i="1" s="1"/>
  <c r="H872" i="1"/>
  <c r="V872" i="1" s="1"/>
  <c r="I872" i="1"/>
  <c r="W872" i="1" s="1"/>
  <c r="J872" i="1"/>
  <c r="X872" i="1" s="1"/>
  <c r="K872" i="1"/>
  <c r="Y872" i="1" s="1"/>
  <c r="L872" i="1"/>
  <c r="Z872" i="1" s="1"/>
  <c r="M872" i="1"/>
  <c r="AA872" i="1" s="1"/>
  <c r="N872" i="1"/>
  <c r="AB872" i="1" s="1"/>
  <c r="D873" i="1"/>
  <c r="R873" i="1" s="1"/>
  <c r="E873" i="1"/>
  <c r="S873" i="1" s="1"/>
  <c r="F873" i="1"/>
  <c r="T873" i="1" s="1"/>
  <c r="G873" i="1"/>
  <c r="U873" i="1" s="1"/>
  <c r="H873" i="1"/>
  <c r="V873" i="1" s="1"/>
  <c r="I873" i="1"/>
  <c r="W873" i="1" s="1"/>
  <c r="J873" i="1"/>
  <c r="X873" i="1" s="1"/>
  <c r="K873" i="1"/>
  <c r="Y873" i="1" s="1"/>
  <c r="L873" i="1"/>
  <c r="Z873" i="1" s="1"/>
  <c r="M873" i="1"/>
  <c r="AA873" i="1" s="1"/>
  <c r="N873" i="1"/>
  <c r="AB873" i="1" s="1"/>
  <c r="D874" i="1"/>
  <c r="R874" i="1" s="1"/>
  <c r="E874" i="1"/>
  <c r="S874" i="1" s="1"/>
  <c r="F874" i="1"/>
  <c r="T874" i="1" s="1"/>
  <c r="G874" i="1"/>
  <c r="U874" i="1" s="1"/>
  <c r="H874" i="1"/>
  <c r="V874" i="1" s="1"/>
  <c r="I874" i="1"/>
  <c r="W874" i="1" s="1"/>
  <c r="J874" i="1"/>
  <c r="X874" i="1" s="1"/>
  <c r="K874" i="1"/>
  <c r="Y874" i="1" s="1"/>
  <c r="L874" i="1"/>
  <c r="Z874" i="1" s="1"/>
  <c r="M874" i="1"/>
  <c r="AA874" i="1" s="1"/>
  <c r="N874" i="1"/>
  <c r="AB874" i="1" s="1"/>
  <c r="D875" i="1"/>
  <c r="R875" i="1" s="1"/>
  <c r="E875" i="1"/>
  <c r="S875" i="1" s="1"/>
  <c r="F875" i="1"/>
  <c r="T875" i="1" s="1"/>
  <c r="G875" i="1"/>
  <c r="U875" i="1" s="1"/>
  <c r="H875" i="1"/>
  <c r="V875" i="1" s="1"/>
  <c r="I875" i="1"/>
  <c r="W875" i="1" s="1"/>
  <c r="J875" i="1"/>
  <c r="X875" i="1" s="1"/>
  <c r="K875" i="1"/>
  <c r="Y875" i="1" s="1"/>
  <c r="L875" i="1"/>
  <c r="Z875" i="1" s="1"/>
  <c r="M875" i="1"/>
  <c r="AA875" i="1" s="1"/>
  <c r="N875" i="1"/>
  <c r="AB875" i="1" s="1"/>
  <c r="D876" i="1"/>
  <c r="E876" i="1"/>
  <c r="F876" i="1"/>
  <c r="G876" i="1"/>
  <c r="U876" i="1" s="1"/>
  <c r="H876" i="1"/>
  <c r="I876" i="1"/>
  <c r="J876" i="1"/>
  <c r="K876" i="1"/>
  <c r="L876" i="1"/>
  <c r="M876" i="1"/>
  <c r="N876" i="1"/>
  <c r="N887" i="1" s="1"/>
  <c r="D877" i="1"/>
  <c r="R877" i="1" s="1"/>
  <c r="E877" i="1"/>
  <c r="S877" i="1" s="1"/>
  <c r="F877" i="1"/>
  <c r="T877" i="1" s="1"/>
  <c r="G877" i="1"/>
  <c r="U877" i="1" s="1"/>
  <c r="H877" i="1"/>
  <c r="V877" i="1" s="1"/>
  <c r="I877" i="1"/>
  <c r="W877" i="1" s="1"/>
  <c r="J877" i="1"/>
  <c r="X877" i="1" s="1"/>
  <c r="K877" i="1"/>
  <c r="Y877" i="1" s="1"/>
  <c r="L877" i="1"/>
  <c r="Z877" i="1" s="1"/>
  <c r="M877" i="1"/>
  <c r="AA877" i="1" s="1"/>
  <c r="N877" i="1"/>
  <c r="AB877" i="1" s="1"/>
  <c r="D878" i="1"/>
  <c r="R878" i="1" s="1"/>
  <c r="E878" i="1"/>
  <c r="S878" i="1" s="1"/>
  <c r="F878" i="1"/>
  <c r="T878" i="1" s="1"/>
  <c r="G878" i="1"/>
  <c r="U878" i="1" s="1"/>
  <c r="H878" i="1"/>
  <c r="V878" i="1" s="1"/>
  <c r="I878" i="1"/>
  <c r="W878" i="1" s="1"/>
  <c r="J878" i="1"/>
  <c r="X878" i="1" s="1"/>
  <c r="K878" i="1"/>
  <c r="Y878" i="1" s="1"/>
  <c r="L878" i="1"/>
  <c r="Z878" i="1" s="1"/>
  <c r="M878" i="1"/>
  <c r="AA878" i="1" s="1"/>
  <c r="N878" i="1"/>
  <c r="AB878" i="1" s="1"/>
  <c r="D879" i="1"/>
  <c r="R879" i="1" s="1"/>
  <c r="E879" i="1"/>
  <c r="S879" i="1" s="1"/>
  <c r="F879" i="1"/>
  <c r="T879" i="1" s="1"/>
  <c r="G879" i="1"/>
  <c r="U879" i="1" s="1"/>
  <c r="H879" i="1"/>
  <c r="V879" i="1" s="1"/>
  <c r="I879" i="1"/>
  <c r="W879" i="1" s="1"/>
  <c r="J879" i="1"/>
  <c r="X879" i="1" s="1"/>
  <c r="K879" i="1"/>
  <c r="Y879" i="1" s="1"/>
  <c r="L879" i="1"/>
  <c r="Z879" i="1" s="1"/>
  <c r="M879" i="1"/>
  <c r="AA879" i="1" s="1"/>
  <c r="N879" i="1"/>
  <c r="AB879" i="1" s="1"/>
  <c r="D880" i="1"/>
  <c r="R880" i="1" s="1"/>
  <c r="E880" i="1"/>
  <c r="S880" i="1" s="1"/>
  <c r="F880" i="1"/>
  <c r="T880" i="1" s="1"/>
  <c r="G880" i="1"/>
  <c r="U880" i="1" s="1"/>
  <c r="H880" i="1"/>
  <c r="V880" i="1" s="1"/>
  <c r="I880" i="1"/>
  <c r="W880" i="1" s="1"/>
  <c r="J880" i="1"/>
  <c r="X880" i="1" s="1"/>
  <c r="K880" i="1"/>
  <c r="Y880" i="1" s="1"/>
  <c r="L880" i="1"/>
  <c r="Z880" i="1" s="1"/>
  <c r="M880" i="1"/>
  <c r="AA880" i="1" s="1"/>
  <c r="N880" i="1"/>
  <c r="AB880" i="1" s="1"/>
  <c r="D881" i="1"/>
  <c r="E881" i="1"/>
  <c r="S881" i="1" s="1"/>
  <c r="F881" i="1"/>
  <c r="T881" i="1" s="1"/>
  <c r="G881" i="1"/>
  <c r="U881" i="1" s="1"/>
  <c r="H881" i="1"/>
  <c r="I881" i="1"/>
  <c r="J881" i="1"/>
  <c r="X881" i="1" s="1"/>
  <c r="K881" i="1"/>
  <c r="L881" i="1"/>
  <c r="M881" i="1"/>
  <c r="AA881" i="1" s="1"/>
  <c r="N881" i="1"/>
  <c r="AB881" i="1" s="1"/>
  <c r="C865" i="1"/>
  <c r="Q865" i="1" s="1"/>
  <c r="C866" i="1"/>
  <c r="Q866" i="1" s="1"/>
  <c r="C867" i="1"/>
  <c r="Q867" i="1" s="1"/>
  <c r="C868" i="1"/>
  <c r="Q868" i="1" s="1"/>
  <c r="C869" i="1"/>
  <c r="Q869" i="1" s="1"/>
  <c r="C870" i="1"/>
  <c r="Q870" i="1" s="1"/>
  <c r="C871" i="1"/>
  <c r="Q871" i="1" s="1"/>
  <c r="C872" i="1"/>
  <c r="Q872" i="1" s="1"/>
  <c r="C873" i="1"/>
  <c r="Q873" i="1" s="1"/>
  <c r="C874" i="1"/>
  <c r="Q874" i="1" s="1"/>
  <c r="C875" i="1"/>
  <c r="Q875" i="1" s="1"/>
  <c r="C876" i="1"/>
  <c r="C887" i="1" s="1"/>
  <c r="C877" i="1"/>
  <c r="Q877" i="1" s="1"/>
  <c r="C878" i="1"/>
  <c r="Q878" i="1" s="1"/>
  <c r="C879" i="1"/>
  <c r="Q879" i="1" s="1"/>
  <c r="C880" i="1"/>
  <c r="Q880" i="1" s="1"/>
  <c r="C881" i="1"/>
  <c r="C864" i="1"/>
  <c r="Q864" i="1" s="1"/>
  <c r="D839" i="1"/>
  <c r="R839" i="1" s="1"/>
  <c r="E839" i="1"/>
  <c r="S839" i="1" s="1"/>
  <c r="F839" i="1"/>
  <c r="T839" i="1" s="1"/>
  <c r="G839" i="1"/>
  <c r="U839" i="1" s="1"/>
  <c r="H839" i="1"/>
  <c r="V839" i="1" s="1"/>
  <c r="I839" i="1"/>
  <c r="W839" i="1" s="1"/>
  <c r="J839" i="1"/>
  <c r="X839" i="1" s="1"/>
  <c r="K839" i="1"/>
  <c r="Y839" i="1" s="1"/>
  <c r="L839" i="1"/>
  <c r="Z839" i="1" s="1"/>
  <c r="M839" i="1"/>
  <c r="AA839" i="1" s="1"/>
  <c r="N839" i="1"/>
  <c r="AB839" i="1" s="1"/>
  <c r="D840" i="1"/>
  <c r="R840" i="1" s="1"/>
  <c r="E840" i="1"/>
  <c r="S840" i="1" s="1"/>
  <c r="F840" i="1"/>
  <c r="T840" i="1" s="1"/>
  <c r="G840" i="1"/>
  <c r="U840" i="1" s="1"/>
  <c r="H840" i="1"/>
  <c r="V840" i="1" s="1"/>
  <c r="I840" i="1"/>
  <c r="W840" i="1" s="1"/>
  <c r="J840" i="1"/>
  <c r="X840" i="1" s="1"/>
  <c r="K840" i="1"/>
  <c r="Y840" i="1" s="1"/>
  <c r="L840" i="1"/>
  <c r="Z840" i="1" s="1"/>
  <c r="M840" i="1"/>
  <c r="AA840" i="1" s="1"/>
  <c r="N840" i="1"/>
  <c r="AB840" i="1" s="1"/>
  <c r="D841" i="1"/>
  <c r="E841" i="1"/>
  <c r="S841" i="1" s="1"/>
  <c r="F841" i="1"/>
  <c r="T841" i="1" s="1"/>
  <c r="G841" i="1"/>
  <c r="U841" i="1" s="1"/>
  <c r="H841" i="1"/>
  <c r="V841" i="1" s="1"/>
  <c r="I841" i="1"/>
  <c r="W841" i="1" s="1"/>
  <c r="J841" i="1"/>
  <c r="X841" i="1" s="1"/>
  <c r="K841" i="1"/>
  <c r="L841" i="1"/>
  <c r="M841" i="1"/>
  <c r="N841" i="1"/>
  <c r="AB841" i="1" s="1"/>
  <c r="D842" i="1"/>
  <c r="R842" i="1" s="1"/>
  <c r="E842" i="1"/>
  <c r="S842" i="1" s="1"/>
  <c r="F842" i="1"/>
  <c r="T842" i="1" s="1"/>
  <c r="G842" i="1"/>
  <c r="U842" i="1" s="1"/>
  <c r="H842" i="1"/>
  <c r="V842" i="1" s="1"/>
  <c r="I842" i="1"/>
  <c r="W842" i="1" s="1"/>
  <c r="J842" i="1"/>
  <c r="X842" i="1" s="1"/>
  <c r="K842" i="1"/>
  <c r="Y842" i="1" s="1"/>
  <c r="L842" i="1"/>
  <c r="Z842" i="1" s="1"/>
  <c r="M842" i="1"/>
  <c r="AA842" i="1" s="1"/>
  <c r="N842" i="1"/>
  <c r="AB842" i="1" s="1"/>
  <c r="D843" i="1"/>
  <c r="R843" i="1" s="1"/>
  <c r="E843" i="1"/>
  <c r="S843" i="1" s="1"/>
  <c r="F843" i="1"/>
  <c r="T843" i="1" s="1"/>
  <c r="G843" i="1"/>
  <c r="U843" i="1" s="1"/>
  <c r="H843" i="1"/>
  <c r="V843" i="1" s="1"/>
  <c r="I843" i="1"/>
  <c r="W843" i="1" s="1"/>
  <c r="J843" i="1"/>
  <c r="X843" i="1" s="1"/>
  <c r="K843" i="1"/>
  <c r="Y843" i="1" s="1"/>
  <c r="L843" i="1"/>
  <c r="Z843" i="1" s="1"/>
  <c r="M843" i="1"/>
  <c r="AA843" i="1" s="1"/>
  <c r="N843" i="1"/>
  <c r="AB843" i="1" s="1"/>
  <c r="D844" i="1"/>
  <c r="R844" i="1" s="1"/>
  <c r="E844" i="1"/>
  <c r="S844" i="1" s="1"/>
  <c r="F844" i="1"/>
  <c r="T844" i="1" s="1"/>
  <c r="G844" i="1"/>
  <c r="U844" i="1" s="1"/>
  <c r="H844" i="1"/>
  <c r="V844" i="1" s="1"/>
  <c r="I844" i="1"/>
  <c r="W844" i="1" s="1"/>
  <c r="J844" i="1"/>
  <c r="X844" i="1" s="1"/>
  <c r="K844" i="1"/>
  <c r="Y844" i="1" s="1"/>
  <c r="L844" i="1"/>
  <c r="Z844" i="1" s="1"/>
  <c r="M844" i="1"/>
  <c r="AA844" i="1" s="1"/>
  <c r="N844" i="1"/>
  <c r="AB844" i="1" s="1"/>
  <c r="D845" i="1"/>
  <c r="R845" i="1" s="1"/>
  <c r="E845" i="1"/>
  <c r="S845" i="1" s="1"/>
  <c r="F845" i="1"/>
  <c r="T845" i="1" s="1"/>
  <c r="G845" i="1"/>
  <c r="U845" i="1" s="1"/>
  <c r="H845" i="1"/>
  <c r="V845" i="1" s="1"/>
  <c r="I845" i="1"/>
  <c r="W845" i="1" s="1"/>
  <c r="J845" i="1"/>
  <c r="K845" i="1"/>
  <c r="L845" i="1"/>
  <c r="Z845" i="1" s="1"/>
  <c r="M845" i="1"/>
  <c r="N845" i="1"/>
  <c r="D846" i="1"/>
  <c r="R846" i="1" s="1"/>
  <c r="E846" i="1"/>
  <c r="S846" i="1" s="1"/>
  <c r="F846" i="1"/>
  <c r="T846" i="1" s="1"/>
  <c r="G846" i="1"/>
  <c r="U846" i="1" s="1"/>
  <c r="H846" i="1"/>
  <c r="V846" i="1" s="1"/>
  <c r="I846" i="1"/>
  <c r="W846" i="1" s="1"/>
  <c r="J846" i="1"/>
  <c r="X846" i="1" s="1"/>
  <c r="K846" i="1"/>
  <c r="Y846" i="1" s="1"/>
  <c r="L846" i="1"/>
  <c r="Z846" i="1" s="1"/>
  <c r="M846" i="1"/>
  <c r="AA846" i="1" s="1"/>
  <c r="N846" i="1"/>
  <c r="AB846" i="1" s="1"/>
  <c r="D847" i="1"/>
  <c r="R847" i="1" s="1"/>
  <c r="E847" i="1"/>
  <c r="S847" i="1" s="1"/>
  <c r="F847" i="1"/>
  <c r="T847" i="1" s="1"/>
  <c r="G847" i="1"/>
  <c r="U847" i="1" s="1"/>
  <c r="H847" i="1"/>
  <c r="V847" i="1" s="1"/>
  <c r="I847" i="1"/>
  <c r="W847" i="1" s="1"/>
  <c r="J847" i="1"/>
  <c r="X847" i="1" s="1"/>
  <c r="K847" i="1"/>
  <c r="Y847" i="1" s="1"/>
  <c r="L847" i="1"/>
  <c r="Z847" i="1" s="1"/>
  <c r="M847" i="1"/>
  <c r="AA847" i="1" s="1"/>
  <c r="N847" i="1"/>
  <c r="AB847" i="1" s="1"/>
  <c r="D848" i="1"/>
  <c r="R848" i="1" s="1"/>
  <c r="E848" i="1"/>
  <c r="S848" i="1" s="1"/>
  <c r="F848" i="1"/>
  <c r="T848" i="1" s="1"/>
  <c r="G848" i="1"/>
  <c r="U848" i="1" s="1"/>
  <c r="H848" i="1"/>
  <c r="V848" i="1" s="1"/>
  <c r="I848" i="1"/>
  <c r="W848" i="1" s="1"/>
  <c r="J848" i="1"/>
  <c r="X848" i="1" s="1"/>
  <c r="K848" i="1"/>
  <c r="Y848" i="1" s="1"/>
  <c r="L848" i="1"/>
  <c r="Z848" i="1" s="1"/>
  <c r="M848" i="1"/>
  <c r="AA848" i="1" s="1"/>
  <c r="N848" i="1"/>
  <c r="AB848" i="1" s="1"/>
  <c r="D849" i="1"/>
  <c r="R849" i="1" s="1"/>
  <c r="E849" i="1"/>
  <c r="S849" i="1" s="1"/>
  <c r="F849" i="1"/>
  <c r="T849" i="1" s="1"/>
  <c r="G849" i="1"/>
  <c r="U849" i="1" s="1"/>
  <c r="H849" i="1"/>
  <c r="V849" i="1" s="1"/>
  <c r="I849" i="1"/>
  <c r="W849" i="1" s="1"/>
  <c r="J849" i="1"/>
  <c r="X849" i="1" s="1"/>
  <c r="K849" i="1"/>
  <c r="Y849" i="1" s="1"/>
  <c r="L849" i="1"/>
  <c r="Z849" i="1" s="1"/>
  <c r="M849" i="1"/>
  <c r="AA849" i="1" s="1"/>
  <c r="N849" i="1"/>
  <c r="AB849" i="1" s="1"/>
  <c r="D850" i="1"/>
  <c r="R850" i="1" s="1"/>
  <c r="E850" i="1"/>
  <c r="S850" i="1" s="1"/>
  <c r="F850" i="1"/>
  <c r="T850" i="1" s="1"/>
  <c r="G850" i="1"/>
  <c r="U850" i="1" s="1"/>
  <c r="H850" i="1"/>
  <c r="V850" i="1" s="1"/>
  <c r="I850" i="1"/>
  <c r="W850" i="1" s="1"/>
  <c r="J850" i="1"/>
  <c r="X850" i="1" s="1"/>
  <c r="K850" i="1"/>
  <c r="Y850" i="1" s="1"/>
  <c r="L850" i="1"/>
  <c r="Z850" i="1" s="1"/>
  <c r="M850" i="1"/>
  <c r="AA850" i="1" s="1"/>
  <c r="N850" i="1"/>
  <c r="AB850" i="1" s="1"/>
  <c r="D851" i="1"/>
  <c r="E851" i="1"/>
  <c r="E862" i="1" s="1"/>
  <c r="F851" i="1"/>
  <c r="F862" i="1" s="1"/>
  <c r="G851" i="1"/>
  <c r="H851" i="1"/>
  <c r="I851" i="1"/>
  <c r="J851" i="1"/>
  <c r="K851" i="1"/>
  <c r="L851" i="1"/>
  <c r="M851" i="1"/>
  <c r="M862" i="1" s="1"/>
  <c r="N851" i="1"/>
  <c r="N862" i="1" s="1"/>
  <c r="D852" i="1"/>
  <c r="R852" i="1" s="1"/>
  <c r="E852" i="1"/>
  <c r="S852" i="1" s="1"/>
  <c r="F852" i="1"/>
  <c r="T852" i="1" s="1"/>
  <c r="G852" i="1"/>
  <c r="U852" i="1" s="1"/>
  <c r="H852" i="1"/>
  <c r="V852" i="1" s="1"/>
  <c r="I852" i="1"/>
  <c r="W852" i="1" s="1"/>
  <c r="J852" i="1"/>
  <c r="X852" i="1" s="1"/>
  <c r="K852" i="1"/>
  <c r="Y852" i="1" s="1"/>
  <c r="L852" i="1"/>
  <c r="Z852" i="1" s="1"/>
  <c r="M852" i="1"/>
  <c r="AA852" i="1" s="1"/>
  <c r="N852" i="1"/>
  <c r="AB852" i="1" s="1"/>
  <c r="D853" i="1"/>
  <c r="R853" i="1" s="1"/>
  <c r="E853" i="1"/>
  <c r="S853" i="1" s="1"/>
  <c r="F853" i="1"/>
  <c r="T853" i="1" s="1"/>
  <c r="G853" i="1"/>
  <c r="U853" i="1" s="1"/>
  <c r="H853" i="1"/>
  <c r="V853" i="1" s="1"/>
  <c r="I853" i="1"/>
  <c r="W853" i="1" s="1"/>
  <c r="J853" i="1"/>
  <c r="X853" i="1" s="1"/>
  <c r="K853" i="1"/>
  <c r="Y853" i="1" s="1"/>
  <c r="L853" i="1"/>
  <c r="Z853" i="1" s="1"/>
  <c r="M853" i="1"/>
  <c r="AA853" i="1" s="1"/>
  <c r="N853" i="1"/>
  <c r="AB853" i="1" s="1"/>
  <c r="D854" i="1"/>
  <c r="R854" i="1" s="1"/>
  <c r="E854" i="1"/>
  <c r="S854" i="1" s="1"/>
  <c r="F854" i="1"/>
  <c r="T854" i="1" s="1"/>
  <c r="G854" i="1"/>
  <c r="U854" i="1" s="1"/>
  <c r="H854" i="1"/>
  <c r="V854" i="1" s="1"/>
  <c r="I854" i="1"/>
  <c r="W854" i="1" s="1"/>
  <c r="J854" i="1"/>
  <c r="X854" i="1" s="1"/>
  <c r="K854" i="1"/>
  <c r="Y854" i="1" s="1"/>
  <c r="L854" i="1"/>
  <c r="Z854" i="1" s="1"/>
  <c r="M854" i="1"/>
  <c r="AA854" i="1" s="1"/>
  <c r="N854" i="1"/>
  <c r="AB854" i="1" s="1"/>
  <c r="D855" i="1"/>
  <c r="R855" i="1" s="1"/>
  <c r="E855" i="1"/>
  <c r="S855" i="1" s="1"/>
  <c r="F855" i="1"/>
  <c r="T855" i="1" s="1"/>
  <c r="G855" i="1"/>
  <c r="U855" i="1" s="1"/>
  <c r="H855" i="1"/>
  <c r="V855" i="1" s="1"/>
  <c r="I855" i="1"/>
  <c r="W855" i="1" s="1"/>
  <c r="J855" i="1"/>
  <c r="X855" i="1" s="1"/>
  <c r="K855" i="1"/>
  <c r="Y855" i="1" s="1"/>
  <c r="L855" i="1"/>
  <c r="Z855" i="1" s="1"/>
  <c r="M855" i="1"/>
  <c r="AA855" i="1" s="1"/>
  <c r="N855" i="1"/>
  <c r="AB855" i="1" s="1"/>
  <c r="D856" i="1"/>
  <c r="R856" i="1" s="1"/>
  <c r="E856" i="1"/>
  <c r="F856" i="1"/>
  <c r="G856" i="1"/>
  <c r="H856" i="1"/>
  <c r="H859" i="1" s="1"/>
  <c r="I856" i="1"/>
  <c r="J856" i="1"/>
  <c r="J859" i="1" s="1"/>
  <c r="K856" i="1"/>
  <c r="Y856" i="1" s="1"/>
  <c r="L856" i="1"/>
  <c r="Z856" i="1" s="1"/>
  <c r="M856" i="1"/>
  <c r="AA856" i="1" s="1"/>
  <c r="N856" i="1"/>
  <c r="C840" i="1"/>
  <c r="Q840" i="1" s="1"/>
  <c r="C841" i="1"/>
  <c r="Q841" i="1" s="1"/>
  <c r="C842" i="1"/>
  <c r="Q842" i="1" s="1"/>
  <c r="C843" i="1"/>
  <c r="Q843" i="1" s="1"/>
  <c r="C844" i="1"/>
  <c r="Q844" i="1" s="1"/>
  <c r="C845" i="1"/>
  <c r="Q845" i="1" s="1"/>
  <c r="C846" i="1"/>
  <c r="Q846" i="1" s="1"/>
  <c r="C847" i="1"/>
  <c r="Q847" i="1" s="1"/>
  <c r="C848" i="1"/>
  <c r="Q848" i="1" s="1"/>
  <c r="C849" i="1"/>
  <c r="Q849" i="1" s="1"/>
  <c r="C850" i="1"/>
  <c r="Q850" i="1" s="1"/>
  <c r="C851" i="1"/>
  <c r="C852" i="1"/>
  <c r="Q852" i="1" s="1"/>
  <c r="C853" i="1"/>
  <c r="Q853" i="1" s="1"/>
  <c r="C854" i="1"/>
  <c r="Q854" i="1" s="1"/>
  <c r="C855" i="1"/>
  <c r="Q855" i="1" s="1"/>
  <c r="C856" i="1"/>
  <c r="C839" i="1"/>
  <c r="Q839" i="1" s="1"/>
  <c r="D814" i="1"/>
  <c r="R814" i="1" s="1"/>
  <c r="E814" i="1"/>
  <c r="S814" i="1" s="1"/>
  <c r="F814" i="1"/>
  <c r="T814" i="1" s="1"/>
  <c r="G814" i="1"/>
  <c r="U814" i="1" s="1"/>
  <c r="H814" i="1"/>
  <c r="V814" i="1" s="1"/>
  <c r="I814" i="1"/>
  <c r="W814" i="1" s="1"/>
  <c r="J814" i="1"/>
  <c r="X814" i="1" s="1"/>
  <c r="K814" i="1"/>
  <c r="Y814" i="1" s="1"/>
  <c r="L814" i="1"/>
  <c r="Z814" i="1" s="1"/>
  <c r="M814" i="1"/>
  <c r="AA814" i="1" s="1"/>
  <c r="N814" i="1"/>
  <c r="AB814" i="1" s="1"/>
  <c r="D815" i="1"/>
  <c r="R815" i="1" s="1"/>
  <c r="E815" i="1"/>
  <c r="S815" i="1" s="1"/>
  <c r="F815" i="1"/>
  <c r="T815" i="1" s="1"/>
  <c r="G815" i="1"/>
  <c r="U815" i="1" s="1"/>
  <c r="H815" i="1"/>
  <c r="V815" i="1" s="1"/>
  <c r="I815" i="1"/>
  <c r="W815" i="1" s="1"/>
  <c r="J815" i="1"/>
  <c r="X815" i="1" s="1"/>
  <c r="K815" i="1"/>
  <c r="Y815" i="1" s="1"/>
  <c r="L815" i="1"/>
  <c r="Z815" i="1" s="1"/>
  <c r="M815" i="1"/>
  <c r="AA815" i="1" s="1"/>
  <c r="N815" i="1"/>
  <c r="AB815" i="1" s="1"/>
  <c r="D816" i="1"/>
  <c r="R816" i="1" s="1"/>
  <c r="E816" i="1"/>
  <c r="S816" i="1" s="1"/>
  <c r="F816" i="1"/>
  <c r="T816" i="1" s="1"/>
  <c r="G816" i="1"/>
  <c r="U816" i="1" s="1"/>
  <c r="H816" i="1"/>
  <c r="V816" i="1" s="1"/>
  <c r="I816" i="1"/>
  <c r="W816" i="1" s="1"/>
  <c r="J816" i="1"/>
  <c r="X816" i="1" s="1"/>
  <c r="K816" i="1"/>
  <c r="Y816" i="1" s="1"/>
  <c r="L816" i="1"/>
  <c r="Z816" i="1" s="1"/>
  <c r="M816" i="1"/>
  <c r="AA816" i="1" s="1"/>
  <c r="N816" i="1"/>
  <c r="AB816" i="1" s="1"/>
  <c r="D817" i="1"/>
  <c r="R817" i="1" s="1"/>
  <c r="E817" i="1"/>
  <c r="S817" i="1" s="1"/>
  <c r="F817" i="1"/>
  <c r="T817" i="1" s="1"/>
  <c r="G817" i="1"/>
  <c r="U817" i="1" s="1"/>
  <c r="H817" i="1"/>
  <c r="V817" i="1" s="1"/>
  <c r="I817" i="1"/>
  <c r="W817" i="1" s="1"/>
  <c r="J817" i="1"/>
  <c r="X817" i="1" s="1"/>
  <c r="K817" i="1"/>
  <c r="Y817" i="1" s="1"/>
  <c r="L817" i="1"/>
  <c r="Z817" i="1" s="1"/>
  <c r="M817" i="1"/>
  <c r="AA817" i="1" s="1"/>
  <c r="N817" i="1"/>
  <c r="AB817" i="1" s="1"/>
  <c r="D818" i="1"/>
  <c r="R818" i="1" s="1"/>
  <c r="E818" i="1"/>
  <c r="S818" i="1" s="1"/>
  <c r="F818" i="1"/>
  <c r="T818" i="1" s="1"/>
  <c r="G818" i="1"/>
  <c r="U818" i="1" s="1"/>
  <c r="H818" i="1"/>
  <c r="V818" i="1" s="1"/>
  <c r="I818" i="1"/>
  <c r="W818" i="1" s="1"/>
  <c r="J818" i="1"/>
  <c r="X818" i="1" s="1"/>
  <c r="K818" i="1"/>
  <c r="Y818" i="1" s="1"/>
  <c r="L818" i="1"/>
  <c r="Z818" i="1" s="1"/>
  <c r="M818" i="1"/>
  <c r="AA818" i="1" s="1"/>
  <c r="N818" i="1"/>
  <c r="AB818" i="1" s="1"/>
  <c r="D819" i="1"/>
  <c r="R819" i="1" s="1"/>
  <c r="E819" i="1"/>
  <c r="S819" i="1" s="1"/>
  <c r="F819" i="1"/>
  <c r="T819" i="1" s="1"/>
  <c r="G819" i="1"/>
  <c r="U819" i="1" s="1"/>
  <c r="H819" i="1"/>
  <c r="V819" i="1" s="1"/>
  <c r="I819" i="1"/>
  <c r="W819" i="1" s="1"/>
  <c r="J819" i="1"/>
  <c r="X819" i="1" s="1"/>
  <c r="K819" i="1"/>
  <c r="Y819" i="1" s="1"/>
  <c r="L819" i="1"/>
  <c r="Z819" i="1" s="1"/>
  <c r="M819" i="1"/>
  <c r="AA819" i="1" s="1"/>
  <c r="N819" i="1"/>
  <c r="AB819" i="1" s="1"/>
  <c r="D820" i="1"/>
  <c r="R820" i="1" s="1"/>
  <c r="R835" i="1" s="1"/>
  <c r="E820" i="1"/>
  <c r="S820" i="1" s="1"/>
  <c r="S835" i="1" s="1"/>
  <c r="F820" i="1"/>
  <c r="T820" i="1" s="1"/>
  <c r="G820" i="1"/>
  <c r="U820" i="1" s="1"/>
  <c r="H820" i="1"/>
  <c r="V820" i="1" s="1"/>
  <c r="I820" i="1"/>
  <c r="W820" i="1" s="1"/>
  <c r="J820" i="1"/>
  <c r="X820" i="1" s="1"/>
  <c r="K820" i="1"/>
  <c r="Y820" i="1" s="1"/>
  <c r="L820" i="1"/>
  <c r="M820" i="1"/>
  <c r="AA820" i="1" s="1"/>
  <c r="AA835" i="1" s="1"/>
  <c r="N820" i="1"/>
  <c r="AB820" i="1" s="1"/>
  <c r="D821" i="1"/>
  <c r="R821" i="1" s="1"/>
  <c r="E821" i="1"/>
  <c r="S821" i="1" s="1"/>
  <c r="F821" i="1"/>
  <c r="T821" i="1" s="1"/>
  <c r="G821" i="1"/>
  <c r="U821" i="1" s="1"/>
  <c r="H821" i="1"/>
  <c r="V821" i="1" s="1"/>
  <c r="I821" i="1"/>
  <c r="W821" i="1" s="1"/>
  <c r="J821" i="1"/>
  <c r="X821" i="1" s="1"/>
  <c r="K821" i="1"/>
  <c r="Y821" i="1" s="1"/>
  <c r="L821" i="1"/>
  <c r="Z821" i="1" s="1"/>
  <c r="M821" i="1"/>
  <c r="AA821" i="1" s="1"/>
  <c r="N821" i="1"/>
  <c r="AB821" i="1" s="1"/>
  <c r="D822" i="1"/>
  <c r="R822" i="1" s="1"/>
  <c r="E822" i="1"/>
  <c r="S822" i="1" s="1"/>
  <c r="F822" i="1"/>
  <c r="T822" i="1" s="1"/>
  <c r="G822" i="1"/>
  <c r="U822" i="1" s="1"/>
  <c r="H822" i="1"/>
  <c r="V822" i="1" s="1"/>
  <c r="I822" i="1"/>
  <c r="W822" i="1" s="1"/>
  <c r="J822" i="1"/>
  <c r="X822" i="1" s="1"/>
  <c r="K822" i="1"/>
  <c r="Y822" i="1" s="1"/>
  <c r="L822" i="1"/>
  <c r="Z822" i="1" s="1"/>
  <c r="M822" i="1"/>
  <c r="AA822" i="1" s="1"/>
  <c r="N822" i="1"/>
  <c r="AB822" i="1" s="1"/>
  <c r="D823" i="1"/>
  <c r="R823" i="1" s="1"/>
  <c r="E823" i="1"/>
  <c r="S823" i="1" s="1"/>
  <c r="F823" i="1"/>
  <c r="T823" i="1" s="1"/>
  <c r="G823" i="1"/>
  <c r="U823" i="1" s="1"/>
  <c r="H823" i="1"/>
  <c r="V823" i="1" s="1"/>
  <c r="I823" i="1"/>
  <c r="W823" i="1" s="1"/>
  <c r="J823" i="1"/>
  <c r="X823" i="1" s="1"/>
  <c r="K823" i="1"/>
  <c r="Y823" i="1" s="1"/>
  <c r="L823" i="1"/>
  <c r="Z823" i="1" s="1"/>
  <c r="M823" i="1"/>
  <c r="AA823" i="1" s="1"/>
  <c r="N823" i="1"/>
  <c r="AB823" i="1" s="1"/>
  <c r="D824" i="1"/>
  <c r="R824" i="1" s="1"/>
  <c r="E824" i="1"/>
  <c r="S824" i="1" s="1"/>
  <c r="F824" i="1"/>
  <c r="T824" i="1" s="1"/>
  <c r="G824" i="1"/>
  <c r="U824" i="1" s="1"/>
  <c r="H824" i="1"/>
  <c r="V824" i="1" s="1"/>
  <c r="I824" i="1"/>
  <c r="W824" i="1" s="1"/>
  <c r="J824" i="1"/>
  <c r="X824" i="1" s="1"/>
  <c r="K824" i="1"/>
  <c r="Y824" i="1" s="1"/>
  <c r="L824" i="1"/>
  <c r="Z824" i="1" s="1"/>
  <c r="M824" i="1"/>
  <c r="AA824" i="1" s="1"/>
  <c r="N824" i="1"/>
  <c r="AB824" i="1" s="1"/>
  <c r="D825" i="1"/>
  <c r="R825" i="1" s="1"/>
  <c r="E825" i="1"/>
  <c r="S825" i="1" s="1"/>
  <c r="F825" i="1"/>
  <c r="T825" i="1" s="1"/>
  <c r="G825" i="1"/>
  <c r="U825" i="1" s="1"/>
  <c r="H825" i="1"/>
  <c r="V825" i="1" s="1"/>
  <c r="I825" i="1"/>
  <c r="W825" i="1" s="1"/>
  <c r="J825" i="1"/>
  <c r="X825" i="1" s="1"/>
  <c r="K825" i="1"/>
  <c r="Y825" i="1" s="1"/>
  <c r="L825" i="1"/>
  <c r="Z825" i="1" s="1"/>
  <c r="M825" i="1"/>
  <c r="AA825" i="1" s="1"/>
  <c r="N825" i="1"/>
  <c r="AB825" i="1" s="1"/>
  <c r="D826" i="1"/>
  <c r="E826" i="1"/>
  <c r="F826" i="1"/>
  <c r="T826" i="1" s="1"/>
  <c r="G826" i="1"/>
  <c r="U826" i="1" s="1"/>
  <c r="H826" i="1"/>
  <c r="V826" i="1" s="1"/>
  <c r="I826" i="1"/>
  <c r="W826" i="1" s="1"/>
  <c r="J826" i="1"/>
  <c r="K826" i="1"/>
  <c r="K837" i="1" s="1"/>
  <c r="L826" i="1"/>
  <c r="M826" i="1"/>
  <c r="N826" i="1"/>
  <c r="D827" i="1"/>
  <c r="R827" i="1" s="1"/>
  <c r="E827" i="1"/>
  <c r="S827" i="1" s="1"/>
  <c r="F827" i="1"/>
  <c r="T827" i="1" s="1"/>
  <c r="G827" i="1"/>
  <c r="U827" i="1" s="1"/>
  <c r="H827" i="1"/>
  <c r="V827" i="1" s="1"/>
  <c r="I827" i="1"/>
  <c r="W827" i="1" s="1"/>
  <c r="J827" i="1"/>
  <c r="X827" i="1" s="1"/>
  <c r="K827" i="1"/>
  <c r="Y827" i="1" s="1"/>
  <c r="L827" i="1"/>
  <c r="Z827" i="1" s="1"/>
  <c r="M827" i="1"/>
  <c r="AA827" i="1" s="1"/>
  <c r="N827" i="1"/>
  <c r="AB827" i="1" s="1"/>
  <c r="D828" i="1"/>
  <c r="R828" i="1" s="1"/>
  <c r="E828" i="1"/>
  <c r="S828" i="1" s="1"/>
  <c r="F828" i="1"/>
  <c r="T828" i="1" s="1"/>
  <c r="G828" i="1"/>
  <c r="U828" i="1" s="1"/>
  <c r="H828" i="1"/>
  <c r="V828" i="1" s="1"/>
  <c r="I828" i="1"/>
  <c r="W828" i="1" s="1"/>
  <c r="J828" i="1"/>
  <c r="X828" i="1" s="1"/>
  <c r="K828" i="1"/>
  <c r="Y828" i="1" s="1"/>
  <c r="L828" i="1"/>
  <c r="Z828" i="1" s="1"/>
  <c r="M828" i="1"/>
  <c r="AA828" i="1" s="1"/>
  <c r="N828" i="1"/>
  <c r="AB828" i="1" s="1"/>
  <c r="D829" i="1"/>
  <c r="R829" i="1" s="1"/>
  <c r="E829" i="1"/>
  <c r="S829" i="1" s="1"/>
  <c r="F829" i="1"/>
  <c r="T829" i="1" s="1"/>
  <c r="G829" i="1"/>
  <c r="U829" i="1" s="1"/>
  <c r="H829" i="1"/>
  <c r="V829" i="1" s="1"/>
  <c r="I829" i="1"/>
  <c r="W829" i="1" s="1"/>
  <c r="J829" i="1"/>
  <c r="X829" i="1" s="1"/>
  <c r="K829" i="1"/>
  <c r="Y829" i="1" s="1"/>
  <c r="L829" i="1"/>
  <c r="Z829" i="1" s="1"/>
  <c r="M829" i="1"/>
  <c r="AA829" i="1" s="1"/>
  <c r="N829" i="1"/>
  <c r="AB829" i="1" s="1"/>
  <c r="D830" i="1"/>
  <c r="R830" i="1" s="1"/>
  <c r="E830" i="1"/>
  <c r="S830" i="1" s="1"/>
  <c r="F830" i="1"/>
  <c r="T830" i="1" s="1"/>
  <c r="G830" i="1"/>
  <c r="U830" i="1" s="1"/>
  <c r="H830" i="1"/>
  <c r="V830" i="1" s="1"/>
  <c r="I830" i="1"/>
  <c r="W830" i="1" s="1"/>
  <c r="J830" i="1"/>
  <c r="X830" i="1" s="1"/>
  <c r="K830" i="1"/>
  <c r="Y830" i="1" s="1"/>
  <c r="L830" i="1"/>
  <c r="Z830" i="1" s="1"/>
  <c r="M830" i="1"/>
  <c r="AA830" i="1" s="1"/>
  <c r="N830" i="1"/>
  <c r="AB830" i="1" s="1"/>
  <c r="D831" i="1"/>
  <c r="E831" i="1"/>
  <c r="F831" i="1"/>
  <c r="T831" i="1" s="1"/>
  <c r="G831" i="1"/>
  <c r="U831" i="1" s="1"/>
  <c r="H831" i="1"/>
  <c r="V831" i="1" s="1"/>
  <c r="I831" i="1"/>
  <c r="W831" i="1" s="1"/>
  <c r="J831" i="1"/>
  <c r="X831" i="1" s="1"/>
  <c r="K831" i="1"/>
  <c r="L831" i="1"/>
  <c r="M831" i="1"/>
  <c r="N831" i="1"/>
  <c r="C815" i="1"/>
  <c r="Q815" i="1" s="1"/>
  <c r="C816" i="1"/>
  <c r="Q816" i="1" s="1"/>
  <c r="C817" i="1"/>
  <c r="Q817" i="1" s="1"/>
  <c r="C818" i="1"/>
  <c r="Q818" i="1" s="1"/>
  <c r="C819" i="1"/>
  <c r="Q819" i="1" s="1"/>
  <c r="C820" i="1"/>
  <c r="C821" i="1"/>
  <c r="Q821" i="1" s="1"/>
  <c r="C822" i="1"/>
  <c r="Q822" i="1" s="1"/>
  <c r="C823" i="1"/>
  <c r="Q823" i="1" s="1"/>
  <c r="C824" i="1"/>
  <c r="Q824" i="1" s="1"/>
  <c r="C825" i="1"/>
  <c r="Q825" i="1" s="1"/>
  <c r="C826" i="1"/>
  <c r="C827" i="1"/>
  <c r="Q827" i="1" s="1"/>
  <c r="C828" i="1"/>
  <c r="Q828" i="1" s="1"/>
  <c r="C829" i="1"/>
  <c r="Q829" i="1" s="1"/>
  <c r="C830" i="1"/>
  <c r="Q830" i="1" s="1"/>
  <c r="C831" i="1"/>
  <c r="C814" i="1"/>
  <c r="Q814" i="1" s="1"/>
  <c r="C790" i="1"/>
  <c r="Q790" i="1" s="1"/>
  <c r="D790" i="1"/>
  <c r="R790" i="1" s="1"/>
  <c r="E790" i="1"/>
  <c r="S790" i="1" s="1"/>
  <c r="F790" i="1"/>
  <c r="T790" i="1" s="1"/>
  <c r="G790" i="1"/>
  <c r="U790" i="1" s="1"/>
  <c r="H790" i="1"/>
  <c r="V790" i="1" s="1"/>
  <c r="I790" i="1"/>
  <c r="W790" i="1" s="1"/>
  <c r="J790" i="1"/>
  <c r="X790" i="1" s="1"/>
  <c r="K790" i="1"/>
  <c r="Y790" i="1" s="1"/>
  <c r="L790" i="1"/>
  <c r="Z790" i="1" s="1"/>
  <c r="M790" i="1"/>
  <c r="AA790" i="1" s="1"/>
  <c r="N790" i="1"/>
  <c r="AB790" i="1" s="1"/>
  <c r="C791" i="1"/>
  <c r="Q791" i="1" s="1"/>
  <c r="D791" i="1"/>
  <c r="R791" i="1" s="1"/>
  <c r="E791" i="1"/>
  <c r="S791" i="1" s="1"/>
  <c r="F791" i="1"/>
  <c r="T791" i="1" s="1"/>
  <c r="G791" i="1"/>
  <c r="U791" i="1" s="1"/>
  <c r="H791" i="1"/>
  <c r="V791" i="1" s="1"/>
  <c r="I791" i="1"/>
  <c r="W791" i="1" s="1"/>
  <c r="J791" i="1"/>
  <c r="K791" i="1"/>
  <c r="L791" i="1"/>
  <c r="Z791" i="1" s="1"/>
  <c r="M791" i="1"/>
  <c r="AA791" i="1" s="1"/>
  <c r="N791" i="1"/>
  <c r="AB791" i="1" s="1"/>
  <c r="C792" i="1"/>
  <c r="Q792" i="1" s="1"/>
  <c r="D792" i="1"/>
  <c r="R792" i="1" s="1"/>
  <c r="E792" i="1"/>
  <c r="S792" i="1" s="1"/>
  <c r="F792" i="1"/>
  <c r="T792" i="1" s="1"/>
  <c r="G792" i="1"/>
  <c r="U792" i="1" s="1"/>
  <c r="H792" i="1"/>
  <c r="V792" i="1" s="1"/>
  <c r="I792" i="1"/>
  <c r="W792" i="1" s="1"/>
  <c r="J792" i="1"/>
  <c r="X792" i="1" s="1"/>
  <c r="K792" i="1"/>
  <c r="Y792" i="1" s="1"/>
  <c r="L792" i="1"/>
  <c r="Z792" i="1" s="1"/>
  <c r="M792" i="1"/>
  <c r="AA792" i="1" s="1"/>
  <c r="N792" i="1"/>
  <c r="AB792" i="1" s="1"/>
  <c r="C793" i="1"/>
  <c r="Q793" i="1" s="1"/>
  <c r="D793" i="1"/>
  <c r="R793" i="1" s="1"/>
  <c r="E793" i="1"/>
  <c r="S793" i="1" s="1"/>
  <c r="F793" i="1"/>
  <c r="T793" i="1" s="1"/>
  <c r="G793" i="1"/>
  <c r="U793" i="1" s="1"/>
  <c r="H793" i="1"/>
  <c r="V793" i="1" s="1"/>
  <c r="I793" i="1"/>
  <c r="W793" i="1" s="1"/>
  <c r="J793" i="1"/>
  <c r="X793" i="1" s="1"/>
  <c r="K793" i="1"/>
  <c r="Y793" i="1" s="1"/>
  <c r="L793" i="1"/>
  <c r="Z793" i="1" s="1"/>
  <c r="M793" i="1"/>
  <c r="AA793" i="1" s="1"/>
  <c r="N793" i="1"/>
  <c r="AB793" i="1" s="1"/>
  <c r="C794" i="1"/>
  <c r="Q794" i="1" s="1"/>
  <c r="D794" i="1"/>
  <c r="R794" i="1" s="1"/>
  <c r="E794" i="1"/>
  <c r="S794" i="1" s="1"/>
  <c r="F794" i="1"/>
  <c r="T794" i="1" s="1"/>
  <c r="G794" i="1"/>
  <c r="U794" i="1" s="1"/>
  <c r="H794" i="1"/>
  <c r="V794" i="1" s="1"/>
  <c r="I794" i="1"/>
  <c r="W794" i="1" s="1"/>
  <c r="J794" i="1"/>
  <c r="X794" i="1" s="1"/>
  <c r="K794" i="1"/>
  <c r="Y794" i="1" s="1"/>
  <c r="L794" i="1"/>
  <c r="Z794" i="1" s="1"/>
  <c r="M794" i="1"/>
  <c r="AA794" i="1" s="1"/>
  <c r="N794" i="1"/>
  <c r="AB794" i="1" s="1"/>
  <c r="C795" i="1"/>
  <c r="Q795" i="1" s="1"/>
  <c r="Q810" i="1" s="1"/>
  <c r="D795" i="1"/>
  <c r="R795" i="1" s="1"/>
  <c r="R810" i="1" s="1"/>
  <c r="E795" i="1"/>
  <c r="F795" i="1"/>
  <c r="T795" i="1" s="1"/>
  <c r="G795" i="1"/>
  <c r="U795" i="1" s="1"/>
  <c r="H795" i="1"/>
  <c r="V795" i="1" s="1"/>
  <c r="I795" i="1"/>
  <c r="W795" i="1" s="1"/>
  <c r="J795" i="1"/>
  <c r="X795" i="1" s="1"/>
  <c r="K795" i="1"/>
  <c r="Y795" i="1" s="1"/>
  <c r="L795" i="1"/>
  <c r="M795" i="1"/>
  <c r="N795" i="1"/>
  <c r="C796" i="1"/>
  <c r="Q796" i="1" s="1"/>
  <c r="D796" i="1"/>
  <c r="R796" i="1" s="1"/>
  <c r="E796" i="1"/>
  <c r="S796" i="1" s="1"/>
  <c r="F796" i="1"/>
  <c r="T796" i="1" s="1"/>
  <c r="G796" i="1"/>
  <c r="U796" i="1" s="1"/>
  <c r="H796" i="1"/>
  <c r="V796" i="1" s="1"/>
  <c r="I796" i="1"/>
  <c r="W796" i="1" s="1"/>
  <c r="J796" i="1"/>
  <c r="X796" i="1" s="1"/>
  <c r="K796" i="1"/>
  <c r="Y796" i="1" s="1"/>
  <c r="L796" i="1"/>
  <c r="Z796" i="1" s="1"/>
  <c r="M796" i="1"/>
  <c r="AA796" i="1" s="1"/>
  <c r="N796" i="1"/>
  <c r="AB796" i="1" s="1"/>
  <c r="C797" i="1"/>
  <c r="Q797" i="1" s="1"/>
  <c r="D797" i="1"/>
  <c r="R797" i="1" s="1"/>
  <c r="E797" i="1"/>
  <c r="S797" i="1" s="1"/>
  <c r="F797" i="1"/>
  <c r="T797" i="1" s="1"/>
  <c r="G797" i="1"/>
  <c r="U797" i="1" s="1"/>
  <c r="H797" i="1"/>
  <c r="V797" i="1" s="1"/>
  <c r="I797" i="1"/>
  <c r="W797" i="1" s="1"/>
  <c r="J797" i="1"/>
  <c r="X797" i="1" s="1"/>
  <c r="K797" i="1"/>
  <c r="Y797" i="1" s="1"/>
  <c r="L797" i="1"/>
  <c r="Z797" i="1" s="1"/>
  <c r="M797" i="1"/>
  <c r="AA797" i="1" s="1"/>
  <c r="N797" i="1"/>
  <c r="AB797" i="1" s="1"/>
  <c r="C798" i="1"/>
  <c r="Q798" i="1" s="1"/>
  <c r="D798" i="1"/>
  <c r="R798" i="1" s="1"/>
  <c r="E798" i="1"/>
  <c r="S798" i="1" s="1"/>
  <c r="F798" i="1"/>
  <c r="T798" i="1" s="1"/>
  <c r="G798" i="1"/>
  <c r="U798" i="1" s="1"/>
  <c r="H798" i="1"/>
  <c r="V798" i="1" s="1"/>
  <c r="I798" i="1"/>
  <c r="W798" i="1" s="1"/>
  <c r="J798" i="1"/>
  <c r="X798" i="1" s="1"/>
  <c r="K798" i="1"/>
  <c r="Y798" i="1" s="1"/>
  <c r="L798" i="1"/>
  <c r="Z798" i="1" s="1"/>
  <c r="M798" i="1"/>
  <c r="AA798" i="1" s="1"/>
  <c r="N798" i="1"/>
  <c r="AB798" i="1" s="1"/>
  <c r="C799" i="1"/>
  <c r="Q799" i="1" s="1"/>
  <c r="D799" i="1"/>
  <c r="R799" i="1" s="1"/>
  <c r="E799" i="1"/>
  <c r="S799" i="1" s="1"/>
  <c r="F799" i="1"/>
  <c r="T799" i="1" s="1"/>
  <c r="G799" i="1"/>
  <c r="U799" i="1" s="1"/>
  <c r="H799" i="1"/>
  <c r="V799" i="1" s="1"/>
  <c r="I799" i="1"/>
  <c r="W799" i="1" s="1"/>
  <c r="J799" i="1"/>
  <c r="X799" i="1" s="1"/>
  <c r="K799" i="1"/>
  <c r="Y799" i="1" s="1"/>
  <c r="L799" i="1"/>
  <c r="Z799" i="1" s="1"/>
  <c r="M799" i="1"/>
  <c r="AA799" i="1" s="1"/>
  <c r="N799" i="1"/>
  <c r="AB799" i="1" s="1"/>
  <c r="C800" i="1"/>
  <c r="Q800" i="1" s="1"/>
  <c r="D800" i="1"/>
  <c r="R800" i="1" s="1"/>
  <c r="E800" i="1"/>
  <c r="S800" i="1" s="1"/>
  <c r="F800" i="1"/>
  <c r="T800" i="1" s="1"/>
  <c r="G800" i="1"/>
  <c r="U800" i="1" s="1"/>
  <c r="H800" i="1"/>
  <c r="V800" i="1" s="1"/>
  <c r="I800" i="1"/>
  <c r="W800" i="1" s="1"/>
  <c r="J800" i="1"/>
  <c r="X800" i="1" s="1"/>
  <c r="K800" i="1"/>
  <c r="Y800" i="1" s="1"/>
  <c r="L800" i="1"/>
  <c r="Z800" i="1" s="1"/>
  <c r="M800" i="1"/>
  <c r="AA800" i="1" s="1"/>
  <c r="N800" i="1"/>
  <c r="AB800" i="1" s="1"/>
  <c r="C801" i="1"/>
  <c r="D801" i="1"/>
  <c r="R801" i="1" s="1"/>
  <c r="R811" i="1" s="1"/>
  <c r="E801" i="1"/>
  <c r="F801" i="1"/>
  <c r="T801" i="1" s="1"/>
  <c r="G801" i="1"/>
  <c r="U801" i="1" s="1"/>
  <c r="H801" i="1"/>
  <c r="V801" i="1" s="1"/>
  <c r="I801" i="1"/>
  <c r="W801" i="1" s="1"/>
  <c r="J801" i="1"/>
  <c r="K801" i="1"/>
  <c r="L801" i="1"/>
  <c r="L812" i="1" s="1"/>
  <c r="M801" i="1"/>
  <c r="N801" i="1"/>
  <c r="C802" i="1"/>
  <c r="Q802" i="1" s="1"/>
  <c r="D802" i="1"/>
  <c r="R802" i="1" s="1"/>
  <c r="E802" i="1"/>
  <c r="S802" i="1" s="1"/>
  <c r="F802" i="1"/>
  <c r="T802" i="1" s="1"/>
  <c r="G802" i="1"/>
  <c r="U802" i="1" s="1"/>
  <c r="H802" i="1"/>
  <c r="V802" i="1" s="1"/>
  <c r="I802" i="1"/>
  <c r="W802" i="1" s="1"/>
  <c r="J802" i="1"/>
  <c r="X802" i="1" s="1"/>
  <c r="K802" i="1"/>
  <c r="Y802" i="1" s="1"/>
  <c r="L802" i="1"/>
  <c r="Z802" i="1" s="1"/>
  <c r="M802" i="1"/>
  <c r="AA802" i="1" s="1"/>
  <c r="N802" i="1"/>
  <c r="AB802" i="1" s="1"/>
  <c r="C803" i="1"/>
  <c r="Q803" i="1" s="1"/>
  <c r="D803" i="1"/>
  <c r="R803" i="1" s="1"/>
  <c r="E803" i="1"/>
  <c r="S803" i="1" s="1"/>
  <c r="F803" i="1"/>
  <c r="T803" i="1" s="1"/>
  <c r="G803" i="1"/>
  <c r="U803" i="1" s="1"/>
  <c r="H803" i="1"/>
  <c r="V803" i="1" s="1"/>
  <c r="I803" i="1"/>
  <c r="W803" i="1" s="1"/>
  <c r="J803" i="1"/>
  <c r="X803" i="1" s="1"/>
  <c r="K803" i="1"/>
  <c r="Y803" i="1" s="1"/>
  <c r="L803" i="1"/>
  <c r="Z803" i="1" s="1"/>
  <c r="M803" i="1"/>
  <c r="AA803" i="1" s="1"/>
  <c r="N803" i="1"/>
  <c r="AB803" i="1" s="1"/>
  <c r="C804" i="1"/>
  <c r="Q804" i="1" s="1"/>
  <c r="D804" i="1"/>
  <c r="R804" i="1" s="1"/>
  <c r="E804" i="1"/>
  <c r="S804" i="1" s="1"/>
  <c r="F804" i="1"/>
  <c r="T804" i="1" s="1"/>
  <c r="G804" i="1"/>
  <c r="U804" i="1" s="1"/>
  <c r="H804" i="1"/>
  <c r="V804" i="1" s="1"/>
  <c r="I804" i="1"/>
  <c r="W804" i="1" s="1"/>
  <c r="J804" i="1"/>
  <c r="X804" i="1" s="1"/>
  <c r="K804" i="1"/>
  <c r="Y804" i="1" s="1"/>
  <c r="L804" i="1"/>
  <c r="Z804" i="1" s="1"/>
  <c r="M804" i="1"/>
  <c r="AA804" i="1" s="1"/>
  <c r="N804" i="1"/>
  <c r="AB804" i="1" s="1"/>
  <c r="C805" i="1"/>
  <c r="Q805" i="1" s="1"/>
  <c r="D805" i="1"/>
  <c r="R805" i="1" s="1"/>
  <c r="E805" i="1"/>
  <c r="S805" i="1" s="1"/>
  <c r="F805" i="1"/>
  <c r="T805" i="1" s="1"/>
  <c r="G805" i="1"/>
  <c r="U805" i="1" s="1"/>
  <c r="H805" i="1"/>
  <c r="V805" i="1" s="1"/>
  <c r="I805" i="1"/>
  <c r="W805" i="1" s="1"/>
  <c r="J805" i="1"/>
  <c r="X805" i="1" s="1"/>
  <c r="K805" i="1"/>
  <c r="Y805" i="1" s="1"/>
  <c r="L805" i="1"/>
  <c r="Z805" i="1" s="1"/>
  <c r="M805" i="1"/>
  <c r="AA805" i="1" s="1"/>
  <c r="N805" i="1"/>
  <c r="AB805" i="1" s="1"/>
  <c r="C806" i="1"/>
  <c r="D806" i="1"/>
  <c r="R806" i="1" s="1"/>
  <c r="E806" i="1"/>
  <c r="F806" i="1"/>
  <c r="T806" i="1" s="1"/>
  <c r="G806" i="1"/>
  <c r="U806" i="1" s="1"/>
  <c r="H806" i="1"/>
  <c r="V806" i="1" s="1"/>
  <c r="I806" i="1"/>
  <c r="W806" i="1" s="1"/>
  <c r="J806" i="1"/>
  <c r="X806" i="1" s="1"/>
  <c r="K806" i="1"/>
  <c r="L806" i="1"/>
  <c r="Z806" i="1" s="1"/>
  <c r="M806" i="1"/>
  <c r="N806" i="1"/>
  <c r="D789" i="1"/>
  <c r="R789" i="1" s="1"/>
  <c r="E789" i="1"/>
  <c r="S789" i="1" s="1"/>
  <c r="F789" i="1"/>
  <c r="T789" i="1" s="1"/>
  <c r="G789" i="1"/>
  <c r="U789" i="1" s="1"/>
  <c r="H789" i="1"/>
  <c r="V789" i="1" s="1"/>
  <c r="I789" i="1"/>
  <c r="W789" i="1" s="1"/>
  <c r="J789" i="1"/>
  <c r="X789" i="1" s="1"/>
  <c r="K789" i="1"/>
  <c r="Y789" i="1" s="1"/>
  <c r="L789" i="1"/>
  <c r="Z789" i="1" s="1"/>
  <c r="M789" i="1"/>
  <c r="AA789" i="1" s="1"/>
  <c r="N789" i="1"/>
  <c r="AB789" i="1" s="1"/>
  <c r="C789" i="1"/>
  <c r="Q789" i="1" s="1"/>
  <c r="D764" i="1"/>
  <c r="R764" i="1" s="1"/>
  <c r="E764" i="1"/>
  <c r="S764" i="1" s="1"/>
  <c r="F764" i="1"/>
  <c r="T764" i="1" s="1"/>
  <c r="G764" i="1"/>
  <c r="U764" i="1" s="1"/>
  <c r="H764" i="1"/>
  <c r="V764" i="1" s="1"/>
  <c r="I764" i="1"/>
  <c r="W764" i="1" s="1"/>
  <c r="J764" i="1"/>
  <c r="X764" i="1" s="1"/>
  <c r="K764" i="1"/>
  <c r="Y764" i="1" s="1"/>
  <c r="L764" i="1"/>
  <c r="Z764" i="1" s="1"/>
  <c r="M764" i="1"/>
  <c r="AA764" i="1" s="1"/>
  <c r="N764" i="1"/>
  <c r="AB764" i="1" s="1"/>
  <c r="D765" i="1"/>
  <c r="R765" i="1" s="1"/>
  <c r="E765" i="1"/>
  <c r="S765" i="1" s="1"/>
  <c r="F765" i="1"/>
  <c r="T765" i="1" s="1"/>
  <c r="G765" i="1"/>
  <c r="U765" i="1" s="1"/>
  <c r="H765" i="1"/>
  <c r="V765" i="1" s="1"/>
  <c r="I765" i="1"/>
  <c r="W765" i="1" s="1"/>
  <c r="J765" i="1"/>
  <c r="X765" i="1" s="1"/>
  <c r="K765" i="1"/>
  <c r="Y765" i="1" s="1"/>
  <c r="L765" i="1"/>
  <c r="Z765" i="1" s="1"/>
  <c r="M765" i="1"/>
  <c r="AA765" i="1" s="1"/>
  <c r="N765" i="1"/>
  <c r="AB765" i="1" s="1"/>
  <c r="D766" i="1"/>
  <c r="R766" i="1" s="1"/>
  <c r="E766" i="1"/>
  <c r="S766" i="1" s="1"/>
  <c r="F766" i="1"/>
  <c r="T766" i="1" s="1"/>
  <c r="G766" i="1"/>
  <c r="U766" i="1" s="1"/>
  <c r="H766" i="1"/>
  <c r="V766" i="1" s="1"/>
  <c r="I766" i="1"/>
  <c r="W766" i="1" s="1"/>
  <c r="J766" i="1"/>
  <c r="X766" i="1" s="1"/>
  <c r="K766" i="1"/>
  <c r="Y766" i="1" s="1"/>
  <c r="L766" i="1"/>
  <c r="M766" i="1"/>
  <c r="AA766" i="1" s="1"/>
  <c r="N766" i="1"/>
  <c r="AB766" i="1" s="1"/>
  <c r="D767" i="1"/>
  <c r="R767" i="1" s="1"/>
  <c r="E767" i="1"/>
  <c r="S767" i="1" s="1"/>
  <c r="F767" i="1"/>
  <c r="T767" i="1" s="1"/>
  <c r="G767" i="1"/>
  <c r="U767" i="1" s="1"/>
  <c r="H767" i="1"/>
  <c r="V767" i="1" s="1"/>
  <c r="I767" i="1"/>
  <c r="W767" i="1" s="1"/>
  <c r="J767" i="1"/>
  <c r="X767" i="1" s="1"/>
  <c r="K767" i="1"/>
  <c r="Y767" i="1" s="1"/>
  <c r="L767" i="1"/>
  <c r="Z767" i="1" s="1"/>
  <c r="M767" i="1"/>
  <c r="AA767" i="1" s="1"/>
  <c r="N767" i="1"/>
  <c r="AB767" i="1" s="1"/>
  <c r="D768" i="1"/>
  <c r="R768" i="1" s="1"/>
  <c r="E768" i="1"/>
  <c r="S768" i="1" s="1"/>
  <c r="F768" i="1"/>
  <c r="T768" i="1" s="1"/>
  <c r="G768" i="1"/>
  <c r="U768" i="1" s="1"/>
  <c r="H768" i="1"/>
  <c r="V768" i="1" s="1"/>
  <c r="I768" i="1"/>
  <c r="W768" i="1" s="1"/>
  <c r="J768" i="1"/>
  <c r="X768" i="1" s="1"/>
  <c r="K768" i="1"/>
  <c r="Y768" i="1" s="1"/>
  <c r="L768" i="1"/>
  <c r="Z768" i="1" s="1"/>
  <c r="M768" i="1"/>
  <c r="AA768" i="1" s="1"/>
  <c r="N768" i="1"/>
  <c r="AB768" i="1" s="1"/>
  <c r="D769" i="1"/>
  <c r="R769" i="1" s="1"/>
  <c r="E769" i="1"/>
  <c r="S769" i="1" s="1"/>
  <c r="F769" i="1"/>
  <c r="T769" i="1" s="1"/>
  <c r="G769" i="1"/>
  <c r="U769" i="1" s="1"/>
  <c r="H769" i="1"/>
  <c r="V769" i="1" s="1"/>
  <c r="I769" i="1"/>
  <c r="W769" i="1" s="1"/>
  <c r="J769" i="1"/>
  <c r="X769" i="1" s="1"/>
  <c r="K769" i="1"/>
  <c r="Y769" i="1" s="1"/>
  <c r="L769" i="1"/>
  <c r="Z769" i="1" s="1"/>
  <c r="M769" i="1"/>
  <c r="AA769" i="1" s="1"/>
  <c r="N769" i="1"/>
  <c r="AB769" i="1" s="1"/>
  <c r="D770" i="1"/>
  <c r="R770" i="1" s="1"/>
  <c r="E770" i="1"/>
  <c r="F770" i="1"/>
  <c r="T770" i="1" s="1"/>
  <c r="G770" i="1"/>
  <c r="U770" i="1" s="1"/>
  <c r="H770" i="1"/>
  <c r="V770" i="1" s="1"/>
  <c r="I770" i="1"/>
  <c r="W770" i="1" s="1"/>
  <c r="J770" i="1"/>
  <c r="J785" i="1" s="1"/>
  <c r="K770" i="1"/>
  <c r="K785" i="1" s="1"/>
  <c r="L770" i="1"/>
  <c r="Z770" i="1" s="1"/>
  <c r="M770" i="1"/>
  <c r="AA770" i="1" s="1"/>
  <c r="N770" i="1"/>
  <c r="AB770" i="1" s="1"/>
  <c r="D771" i="1"/>
  <c r="R771" i="1" s="1"/>
  <c r="E771" i="1"/>
  <c r="S771" i="1" s="1"/>
  <c r="F771" i="1"/>
  <c r="T771" i="1" s="1"/>
  <c r="G771" i="1"/>
  <c r="U771" i="1" s="1"/>
  <c r="H771" i="1"/>
  <c r="V771" i="1" s="1"/>
  <c r="I771" i="1"/>
  <c r="W771" i="1" s="1"/>
  <c r="J771" i="1"/>
  <c r="X771" i="1" s="1"/>
  <c r="K771" i="1"/>
  <c r="Y771" i="1" s="1"/>
  <c r="L771" i="1"/>
  <c r="Z771" i="1" s="1"/>
  <c r="M771" i="1"/>
  <c r="AA771" i="1" s="1"/>
  <c r="N771" i="1"/>
  <c r="AB771" i="1" s="1"/>
  <c r="D772" i="1"/>
  <c r="R772" i="1" s="1"/>
  <c r="E772" i="1"/>
  <c r="S772" i="1" s="1"/>
  <c r="F772" i="1"/>
  <c r="T772" i="1" s="1"/>
  <c r="G772" i="1"/>
  <c r="U772" i="1" s="1"/>
  <c r="H772" i="1"/>
  <c r="V772" i="1" s="1"/>
  <c r="I772" i="1"/>
  <c r="W772" i="1" s="1"/>
  <c r="J772" i="1"/>
  <c r="X772" i="1" s="1"/>
  <c r="K772" i="1"/>
  <c r="Y772" i="1" s="1"/>
  <c r="L772" i="1"/>
  <c r="Z772" i="1" s="1"/>
  <c r="M772" i="1"/>
  <c r="AA772" i="1" s="1"/>
  <c r="N772" i="1"/>
  <c r="AB772" i="1" s="1"/>
  <c r="D773" i="1"/>
  <c r="R773" i="1" s="1"/>
  <c r="E773" i="1"/>
  <c r="S773" i="1" s="1"/>
  <c r="F773" i="1"/>
  <c r="T773" i="1" s="1"/>
  <c r="G773" i="1"/>
  <c r="U773" i="1" s="1"/>
  <c r="H773" i="1"/>
  <c r="V773" i="1" s="1"/>
  <c r="I773" i="1"/>
  <c r="W773" i="1" s="1"/>
  <c r="J773" i="1"/>
  <c r="X773" i="1" s="1"/>
  <c r="K773" i="1"/>
  <c r="Y773" i="1" s="1"/>
  <c r="L773" i="1"/>
  <c r="Z773" i="1" s="1"/>
  <c r="M773" i="1"/>
  <c r="AA773" i="1" s="1"/>
  <c r="N773" i="1"/>
  <c r="AB773" i="1" s="1"/>
  <c r="D774" i="1"/>
  <c r="R774" i="1" s="1"/>
  <c r="E774" i="1"/>
  <c r="S774" i="1" s="1"/>
  <c r="F774" i="1"/>
  <c r="T774" i="1" s="1"/>
  <c r="G774" i="1"/>
  <c r="U774" i="1" s="1"/>
  <c r="H774" i="1"/>
  <c r="V774" i="1" s="1"/>
  <c r="I774" i="1"/>
  <c r="W774" i="1" s="1"/>
  <c r="J774" i="1"/>
  <c r="X774" i="1" s="1"/>
  <c r="K774" i="1"/>
  <c r="Y774" i="1" s="1"/>
  <c r="L774" i="1"/>
  <c r="Z774" i="1" s="1"/>
  <c r="M774" i="1"/>
  <c r="AA774" i="1" s="1"/>
  <c r="N774" i="1"/>
  <c r="AB774" i="1" s="1"/>
  <c r="D775" i="1"/>
  <c r="R775" i="1" s="1"/>
  <c r="E775" i="1"/>
  <c r="S775" i="1" s="1"/>
  <c r="F775" i="1"/>
  <c r="T775" i="1" s="1"/>
  <c r="G775" i="1"/>
  <c r="U775" i="1" s="1"/>
  <c r="H775" i="1"/>
  <c r="V775" i="1" s="1"/>
  <c r="I775" i="1"/>
  <c r="W775" i="1" s="1"/>
  <c r="J775" i="1"/>
  <c r="X775" i="1" s="1"/>
  <c r="K775" i="1"/>
  <c r="Y775" i="1" s="1"/>
  <c r="L775" i="1"/>
  <c r="Z775" i="1" s="1"/>
  <c r="M775" i="1"/>
  <c r="AA775" i="1" s="1"/>
  <c r="N775" i="1"/>
  <c r="AB775" i="1" s="1"/>
  <c r="D776" i="1"/>
  <c r="E776" i="1"/>
  <c r="F776" i="1"/>
  <c r="T776" i="1" s="1"/>
  <c r="G776" i="1"/>
  <c r="U776" i="1" s="1"/>
  <c r="H776" i="1"/>
  <c r="V776" i="1" s="1"/>
  <c r="I776" i="1"/>
  <c r="W776" i="1" s="1"/>
  <c r="J776" i="1"/>
  <c r="K776" i="1"/>
  <c r="L776" i="1"/>
  <c r="L787" i="1" s="1"/>
  <c r="M776" i="1"/>
  <c r="N776" i="1"/>
  <c r="D777" i="1"/>
  <c r="R777" i="1" s="1"/>
  <c r="E777" i="1"/>
  <c r="S777" i="1" s="1"/>
  <c r="F777" i="1"/>
  <c r="T777" i="1" s="1"/>
  <c r="G777" i="1"/>
  <c r="U777" i="1" s="1"/>
  <c r="H777" i="1"/>
  <c r="V777" i="1" s="1"/>
  <c r="I777" i="1"/>
  <c r="W777" i="1" s="1"/>
  <c r="J777" i="1"/>
  <c r="X777" i="1" s="1"/>
  <c r="K777" i="1"/>
  <c r="Y777" i="1" s="1"/>
  <c r="L777" i="1"/>
  <c r="Z777" i="1" s="1"/>
  <c r="M777" i="1"/>
  <c r="AA777" i="1" s="1"/>
  <c r="N777" i="1"/>
  <c r="AB777" i="1" s="1"/>
  <c r="D778" i="1"/>
  <c r="R778" i="1" s="1"/>
  <c r="E778" i="1"/>
  <c r="S778" i="1" s="1"/>
  <c r="F778" i="1"/>
  <c r="T778" i="1" s="1"/>
  <c r="G778" i="1"/>
  <c r="U778" i="1" s="1"/>
  <c r="H778" i="1"/>
  <c r="V778" i="1" s="1"/>
  <c r="I778" i="1"/>
  <c r="W778" i="1" s="1"/>
  <c r="J778" i="1"/>
  <c r="X778" i="1" s="1"/>
  <c r="K778" i="1"/>
  <c r="Y778" i="1" s="1"/>
  <c r="L778" i="1"/>
  <c r="Z778" i="1" s="1"/>
  <c r="M778" i="1"/>
  <c r="AA778" i="1" s="1"/>
  <c r="N778" i="1"/>
  <c r="AB778" i="1" s="1"/>
  <c r="D779" i="1"/>
  <c r="R779" i="1" s="1"/>
  <c r="E779" i="1"/>
  <c r="S779" i="1" s="1"/>
  <c r="F779" i="1"/>
  <c r="T779" i="1" s="1"/>
  <c r="G779" i="1"/>
  <c r="U779" i="1" s="1"/>
  <c r="H779" i="1"/>
  <c r="V779" i="1" s="1"/>
  <c r="I779" i="1"/>
  <c r="W779" i="1" s="1"/>
  <c r="J779" i="1"/>
  <c r="X779" i="1" s="1"/>
  <c r="K779" i="1"/>
  <c r="Y779" i="1" s="1"/>
  <c r="L779" i="1"/>
  <c r="Z779" i="1" s="1"/>
  <c r="M779" i="1"/>
  <c r="AA779" i="1" s="1"/>
  <c r="N779" i="1"/>
  <c r="AB779" i="1" s="1"/>
  <c r="D780" i="1"/>
  <c r="R780" i="1" s="1"/>
  <c r="E780" i="1"/>
  <c r="S780" i="1" s="1"/>
  <c r="F780" i="1"/>
  <c r="T780" i="1" s="1"/>
  <c r="G780" i="1"/>
  <c r="U780" i="1" s="1"/>
  <c r="H780" i="1"/>
  <c r="V780" i="1" s="1"/>
  <c r="I780" i="1"/>
  <c r="W780" i="1" s="1"/>
  <c r="J780" i="1"/>
  <c r="X780" i="1" s="1"/>
  <c r="K780" i="1"/>
  <c r="Y780" i="1" s="1"/>
  <c r="L780" i="1"/>
  <c r="Z780" i="1" s="1"/>
  <c r="M780" i="1"/>
  <c r="AA780" i="1" s="1"/>
  <c r="N780" i="1"/>
  <c r="AB780" i="1" s="1"/>
  <c r="D781" i="1"/>
  <c r="R781" i="1" s="1"/>
  <c r="E781" i="1"/>
  <c r="S781" i="1" s="1"/>
  <c r="F781" i="1"/>
  <c r="T781" i="1" s="1"/>
  <c r="G781" i="1"/>
  <c r="U781" i="1" s="1"/>
  <c r="H781" i="1"/>
  <c r="V781" i="1" s="1"/>
  <c r="I781" i="1"/>
  <c r="W781" i="1" s="1"/>
  <c r="J781" i="1"/>
  <c r="K781" i="1"/>
  <c r="L781" i="1"/>
  <c r="Z781" i="1" s="1"/>
  <c r="M781" i="1"/>
  <c r="AA781" i="1" s="1"/>
  <c r="N781" i="1"/>
  <c r="C765" i="1"/>
  <c r="Q765" i="1" s="1"/>
  <c r="C766" i="1"/>
  <c r="C767" i="1"/>
  <c r="Q767" i="1" s="1"/>
  <c r="C768" i="1"/>
  <c r="Q768" i="1" s="1"/>
  <c r="C769" i="1"/>
  <c r="Q769" i="1" s="1"/>
  <c r="C770" i="1"/>
  <c r="Q770" i="1" s="1"/>
  <c r="C771" i="1"/>
  <c r="Q771" i="1" s="1"/>
  <c r="C772" i="1"/>
  <c r="Q772" i="1" s="1"/>
  <c r="C773" i="1"/>
  <c r="Q773" i="1" s="1"/>
  <c r="C774" i="1"/>
  <c r="Q774" i="1" s="1"/>
  <c r="C775" i="1"/>
  <c r="Q775" i="1" s="1"/>
  <c r="C776" i="1"/>
  <c r="C787" i="1" s="1"/>
  <c r="C777" i="1"/>
  <c r="Q777" i="1" s="1"/>
  <c r="C778" i="1"/>
  <c r="Q778" i="1" s="1"/>
  <c r="C779" i="1"/>
  <c r="Q779" i="1" s="1"/>
  <c r="C780" i="1"/>
  <c r="Q780" i="1" s="1"/>
  <c r="C781" i="1"/>
  <c r="C764" i="1"/>
  <c r="Q764" i="1" s="1"/>
  <c r="D739" i="1"/>
  <c r="R739" i="1" s="1"/>
  <c r="E739" i="1"/>
  <c r="S739" i="1" s="1"/>
  <c r="F739" i="1"/>
  <c r="T739" i="1" s="1"/>
  <c r="G739" i="1"/>
  <c r="U739" i="1" s="1"/>
  <c r="H739" i="1"/>
  <c r="V739" i="1" s="1"/>
  <c r="I739" i="1"/>
  <c r="W739" i="1" s="1"/>
  <c r="J739" i="1"/>
  <c r="X739" i="1" s="1"/>
  <c r="K739" i="1"/>
  <c r="Y739" i="1" s="1"/>
  <c r="L739" i="1"/>
  <c r="Z739" i="1" s="1"/>
  <c r="M739" i="1"/>
  <c r="AA739" i="1" s="1"/>
  <c r="N739" i="1"/>
  <c r="AB739" i="1" s="1"/>
  <c r="D740" i="1"/>
  <c r="R740" i="1" s="1"/>
  <c r="E740" i="1"/>
  <c r="S740" i="1" s="1"/>
  <c r="F740" i="1"/>
  <c r="T740" i="1" s="1"/>
  <c r="G740" i="1"/>
  <c r="U740" i="1" s="1"/>
  <c r="H740" i="1"/>
  <c r="V740" i="1" s="1"/>
  <c r="I740" i="1"/>
  <c r="W740" i="1" s="1"/>
  <c r="J740" i="1"/>
  <c r="X740" i="1" s="1"/>
  <c r="K740" i="1"/>
  <c r="Y740" i="1" s="1"/>
  <c r="L740" i="1"/>
  <c r="Z740" i="1" s="1"/>
  <c r="M740" i="1"/>
  <c r="AA740" i="1" s="1"/>
  <c r="N740" i="1"/>
  <c r="AB740" i="1" s="1"/>
  <c r="D741" i="1"/>
  <c r="R741" i="1" s="1"/>
  <c r="E741" i="1"/>
  <c r="S741" i="1" s="1"/>
  <c r="F741" i="1"/>
  <c r="T741" i="1" s="1"/>
  <c r="G741" i="1"/>
  <c r="U741" i="1" s="1"/>
  <c r="H741" i="1"/>
  <c r="V741" i="1" s="1"/>
  <c r="I741" i="1"/>
  <c r="W741" i="1" s="1"/>
  <c r="J741" i="1"/>
  <c r="X741" i="1" s="1"/>
  <c r="K741" i="1"/>
  <c r="Y741" i="1" s="1"/>
  <c r="L741" i="1"/>
  <c r="M741" i="1"/>
  <c r="N741" i="1"/>
  <c r="AB741" i="1" s="1"/>
  <c r="D742" i="1"/>
  <c r="R742" i="1" s="1"/>
  <c r="E742" i="1"/>
  <c r="S742" i="1" s="1"/>
  <c r="F742" i="1"/>
  <c r="T742" i="1" s="1"/>
  <c r="G742" i="1"/>
  <c r="U742" i="1" s="1"/>
  <c r="H742" i="1"/>
  <c r="V742" i="1" s="1"/>
  <c r="I742" i="1"/>
  <c r="W742" i="1" s="1"/>
  <c r="J742" i="1"/>
  <c r="X742" i="1" s="1"/>
  <c r="K742" i="1"/>
  <c r="Y742" i="1" s="1"/>
  <c r="L742" i="1"/>
  <c r="Z742" i="1" s="1"/>
  <c r="M742" i="1"/>
  <c r="AA742" i="1" s="1"/>
  <c r="N742" i="1"/>
  <c r="AB742" i="1" s="1"/>
  <c r="D743" i="1"/>
  <c r="R743" i="1" s="1"/>
  <c r="E743" i="1"/>
  <c r="S743" i="1" s="1"/>
  <c r="F743" i="1"/>
  <c r="T743" i="1" s="1"/>
  <c r="G743" i="1"/>
  <c r="U743" i="1" s="1"/>
  <c r="H743" i="1"/>
  <c r="V743" i="1" s="1"/>
  <c r="I743" i="1"/>
  <c r="W743" i="1" s="1"/>
  <c r="J743" i="1"/>
  <c r="X743" i="1" s="1"/>
  <c r="K743" i="1"/>
  <c r="Y743" i="1" s="1"/>
  <c r="L743" i="1"/>
  <c r="Z743" i="1" s="1"/>
  <c r="M743" i="1"/>
  <c r="AA743" i="1" s="1"/>
  <c r="N743" i="1"/>
  <c r="AB743" i="1" s="1"/>
  <c r="D744" i="1"/>
  <c r="R744" i="1" s="1"/>
  <c r="E744" i="1"/>
  <c r="S744" i="1" s="1"/>
  <c r="F744" i="1"/>
  <c r="T744" i="1" s="1"/>
  <c r="G744" i="1"/>
  <c r="U744" i="1" s="1"/>
  <c r="H744" i="1"/>
  <c r="V744" i="1" s="1"/>
  <c r="I744" i="1"/>
  <c r="W744" i="1" s="1"/>
  <c r="J744" i="1"/>
  <c r="X744" i="1" s="1"/>
  <c r="K744" i="1"/>
  <c r="Y744" i="1" s="1"/>
  <c r="L744" i="1"/>
  <c r="Z744" i="1" s="1"/>
  <c r="M744" i="1"/>
  <c r="AA744" i="1" s="1"/>
  <c r="N744" i="1"/>
  <c r="AB744" i="1" s="1"/>
  <c r="D745" i="1"/>
  <c r="E745" i="1"/>
  <c r="F745" i="1"/>
  <c r="T745" i="1" s="1"/>
  <c r="G745" i="1"/>
  <c r="U745" i="1" s="1"/>
  <c r="H745" i="1"/>
  <c r="V745" i="1" s="1"/>
  <c r="I745" i="1"/>
  <c r="W745" i="1" s="1"/>
  <c r="J745" i="1"/>
  <c r="X745" i="1" s="1"/>
  <c r="K745" i="1"/>
  <c r="Y745" i="1" s="1"/>
  <c r="L745" i="1"/>
  <c r="M745" i="1"/>
  <c r="N745" i="1"/>
  <c r="D746" i="1"/>
  <c r="R746" i="1" s="1"/>
  <c r="E746" i="1"/>
  <c r="S746" i="1" s="1"/>
  <c r="F746" i="1"/>
  <c r="T746" i="1" s="1"/>
  <c r="G746" i="1"/>
  <c r="U746" i="1" s="1"/>
  <c r="H746" i="1"/>
  <c r="V746" i="1" s="1"/>
  <c r="I746" i="1"/>
  <c r="W746" i="1" s="1"/>
  <c r="J746" i="1"/>
  <c r="X746" i="1" s="1"/>
  <c r="K746" i="1"/>
  <c r="Y746" i="1" s="1"/>
  <c r="L746" i="1"/>
  <c r="Z746" i="1" s="1"/>
  <c r="M746" i="1"/>
  <c r="AA746" i="1" s="1"/>
  <c r="N746" i="1"/>
  <c r="AB746" i="1" s="1"/>
  <c r="D747" i="1"/>
  <c r="R747" i="1" s="1"/>
  <c r="E747" i="1"/>
  <c r="S747" i="1" s="1"/>
  <c r="F747" i="1"/>
  <c r="T747" i="1" s="1"/>
  <c r="G747" i="1"/>
  <c r="U747" i="1" s="1"/>
  <c r="H747" i="1"/>
  <c r="V747" i="1" s="1"/>
  <c r="I747" i="1"/>
  <c r="W747" i="1" s="1"/>
  <c r="J747" i="1"/>
  <c r="X747" i="1" s="1"/>
  <c r="K747" i="1"/>
  <c r="Y747" i="1" s="1"/>
  <c r="L747" i="1"/>
  <c r="Z747" i="1" s="1"/>
  <c r="M747" i="1"/>
  <c r="AA747" i="1" s="1"/>
  <c r="N747" i="1"/>
  <c r="AB747" i="1" s="1"/>
  <c r="D748" i="1"/>
  <c r="R748" i="1" s="1"/>
  <c r="E748" i="1"/>
  <c r="S748" i="1" s="1"/>
  <c r="F748" i="1"/>
  <c r="T748" i="1" s="1"/>
  <c r="G748" i="1"/>
  <c r="U748" i="1" s="1"/>
  <c r="H748" i="1"/>
  <c r="V748" i="1" s="1"/>
  <c r="I748" i="1"/>
  <c r="W748" i="1" s="1"/>
  <c r="J748" i="1"/>
  <c r="X748" i="1" s="1"/>
  <c r="K748" i="1"/>
  <c r="Y748" i="1" s="1"/>
  <c r="L748" i="1"/>
  <c r="Z748" i="1" s="1"/>
  <c r="M748" i="1"/>
  <c r="AA748" i="1" s="1"/>
  <c r="N748" i="1"/>
  <c r="AB748" i="1" s="1"/>
  <c r="D749" i="1"/>
  <c r="R749" i="1" s="1"/>
  <c r="E749" i="1"/>
  <c r="S749" i="1" s="1"/>
  <c r="F749" i="1"/>
  <c r="T749" i="1" s="1"/>
  <c r="G749" i="1"/>
  <c r="U749" i="1" s="1"/>
  <c r="H749" i="1"/>
  <c r="V749" i="1" s="1"/>
  <c r="I749" i="1"/>
  <c r="W749" i="1" s="1"/>
  <c r="J749" i="1"/>
  <c r="X749" i="1" s="1"/>
  <c r="K749" i="1"/>
  <c r="Y749" i="1" s="1"/>
  <c r="L749" i="1"/>
  <c r="Z749" i="1" s="1"/>
  <c r="M749" i="1"/>
  <c r="AA749" i="1" s="1"/>
  <c r="N749" i="1"/>
  <c r="AB749" i="1" s="1"/>
  <c r="D750" i="1"/>
  <c r="R750" i="1" s="1"/>
  <c r="E750" i="1"/>
  <c r="S750" i="1" s="1"/>
  <c r="F750" i="1"/>
  <c r="T750" i="1" s="1"/>
  <c r="G750" i="1"/>
  <c r="U750" i="1" s="1"/>
  <c r="H750" i="1"/>
  <c r="V750" i="1" s="1"/>
  <c r="I750" i="1"/>
  <c r="W750" i="1" s="1"/>
  <c r="J750" i="1"/>
  <c r="X750" i="1" s="1"/>
  <c r="K750" i="1"/>
  <c r="Y750" i="1" s="1"/>
  <c r="L750" i="1"/>
  <c r="Z750" i="1" s="1"/>
  <c r="M750" i="1"/>
  <c r="AA750" i="1" s="1"/>
  <c r="N750" i="1"/>
  <c r="AB750" i="1" s="1"/>
  <c r="D751" i="1"/>
  <c r="E751" i="1"/>
  <c r="S751" i="1" s="1"/>
  <c r="F751" i="1"/>
  <c r="G751" i="1"/>
  <c r="H751" i="1"/>
  <c r="I751" i="1"/>
  <c r="J751" i="1"/>
  <c r="K751" i="1"/>
  <c r="L751" i="1"/>
  <c r="M751" i="1"/>
  <c r="N751" i="1"/>
  <c r="D752" i="1"/>
  <c r="R752" i="1" s="1"/>
  <c r="E752" i="1"/>
  <c r="S752" i="1" s="1"/>
  <c r="F752" i="1"/>
  <c r="T752" i="1" s="1"/>
  <c r="G752" i="1"/>
  <c r="U752" i="1" s="1"/>
  <c r="H752" i="1"/>
  <c r="V752" i="1" s="1"/>
  <c r="I752" i="1"/>
  <c r="W752" i="1" s="1"/>
  <c r="J752" i="1"/>
  <c r="X752" i="1" s="1"/>
  <c r="K752" i="1"/>
  <c r="Y752" i="1" s="1"/>
  <c r="L752" i="1"/>
  <c r="Z752" i="1" s="1"/>
  <c r="M752" i="1"/>
  <c r="AA752" i="1" s="1"/>
  <c r="N752" i="1"/>
  <c r="AB752" i="1" s="1"/>
  <c r="D753" i="1"/>
  <c r="R753" i="1" s="1"/>
  <c r="E753" i="1"/>
  <c r="S753" i="1" s="1"/>
  <c r="F753" i="1"/>
  <c r="T753" i="1" s="1"/>
  <c r="G753" i="1"/>
  <c r="U753" i="1" s="1"/>
  <c r="H753" i="1"/>
  <c r="V753" i="1" s="1"/>
  <c r="I753" i="1"/>
  <c r="W753" i="1" s="1"/>
  <c r="J753" i="1"/>
  <c r="X753" i="1" s="1"/>
  <c r="K753" i="1"/>
  <c r="Y753" i="1" s="1"/>
  <c r="L753" i="1"/>
  <c r="Z753" i="1" s="1"/>
  <c r="M753" i="1"/>
  <c r="AA753" i="1" s="1"/>
  <c r="N753" i="1"/>
  <c r="AB753" i="1" s="1"/>
  <c r="D754" i="1"/>
  <c r="R754" i="1" s="1"/>
  <c r="E754" i="1"/>
  <c r="S754" i="1" s="1"/>
  <c r="F754" i="1"/>
  <c r="T754" i="1" s="1"/>
  <c r="G754" i="1"/>
  <c r="U754" i="1" s="1"/>
  <c r="H754" i="1"/>
  <c r="V754" i="1" s="1"/>
  <c r="I754" i="1"/>
  <c r="W754" i="1" s="1"/>
  <c r="J754" i="1"/>
  <c r="X754" i="1" s="1"/>
  <c r="K754" i="1"/>
  <c r="Y754" i="1" s="1"/>
  <c r="L754" i="1"/>
  <c r="Z754" i="1" s="1"/>
  <c r="M754" i="1"/>
  <c r="AA754" i="1" s="1"/>
  <c r="N754" i="1"/>
  <c r="AB754" i="1" s="1"/>
  <c r="D755" i="1"/>
  <c r="R755" i="1" s="1"/>
  <c r="E755" i="1"/>
  <c r="S755" i="1" s="1"/>
  <c r="F755" i="1"/>
  <c r="T755" i="1" s="1"/>
  <c r="G755" i="1"/>
  <c r="U755" i="1" s="1"/>
  <c r="H755" i="1"/>
  <c r="V755" i="1" s="1"/>
  <c r="I755" i="1"/>
  <c r="W755" i="1" s="1"/>
  <c r="J755" i="1"/>
  <c r="X755" i="1" s="1"/>
  <c r="K755" i="1"/>
  <c r="Y755" i="1" s="1"/>
  <c r="L755" i="1"/>
  <c r="Z755" i="1" s="1"/>
  <c r="M755" i="1"/>
  <c r="AA755" i="1" s="1"/>
  <c r="N755" i="1"/>
  <c r="AB755" i="1" s="1"/>
  <c r="D756" i="1"/>
  <c r="R756" i="1" s="1"/>
  <c r="E756" i="1"/>
  <c r="S756" i="1" s="1"/>
  <c r="F756" i="1"/>
  <c r="G756" i="1"/>
  <c r="H756" i="1"/>
  <c r="I756" i="1"/>
  <c r="W756" i="1" s="1"/>
  <c r="J756" i="1"/>
  <c r="K756" i="1"/>
  <c r="L756" i="1"/>
  <c r="Z756" i="1" s="1"/>
  <c r="M756" i="1"/>
  <c r="AA756" i="1" s="1"/>
  <c r="N756" i="1"/>
  <c r="C740" i="1"/>
  <c r="Q740" i="1" s="1"/>
  <c r="C741" i="1"/>
  <c r="Q741" i="1" s="1"/>
  <c r="C742" i="1"/>
  <c r="Q742" i="1" s="1"/>
  <c r="C743" i="1"/>
  <c r="Q743" i="1" s="1"/>
  <c r="C744" i="1"/>
  <c r="Q744" i="1" s="1"/>
  <c r="C745" i="1"/>
  <c r="Q745" i="1" s="1"/>
  <c r="C746" i="1"/>
  <c r="Q746" i="1" s="1"/>
  <c r="C747" i="1"/>
  <c r="Q747" i="1" s="1"/>
  <c r="C748" i="1"/>
  <c r="Q748" i="1" s="1"/>
  <c r="C749" i="1"/>
  <c r="Q749" i="1" s="1"/>
  <c r="C750" i="1"/>
  <c r="Q750" i="1" s="1"/>
  <c r="C751" i="1"/>
  <c r="C752" i="1"/>
  <c r="Q752" i="1" s="1"/>
  <c r="C753" i="1"/>
  <c r="Q753" i="1" s="1"/>
  <c r="C754" i="1"/>
  <c r="Q754" i="1" s="1"/>
  <c r="C755" i="1"/>
  <c r="Q755" i="1" s="1"/>
  <c r="C756" i="1"/>
  <c r="C739" i="1"/>
  <c r="Q739" i="1" s="1"/>
  <c r="D714" i="1"/>
  <c r="R714" i="1" s="1"/>
  <c r="E714" i="1"/>
  <c r="S714" i="1" s="1"/>
  <c r="F714" i="1"/>
  <c r="T714" i="1" s="1"/>
  <c r="G714" i="1"/>
  <c r="U714" i="1" s="1"/>
  <c r="H714" i="1"/>
  <c r="V714" i="1" s="1"/>
  <c r="I714" i="1"/>
  <c r="W714" i="1" s="1"/>
  <c r="J714" i="1"/>
  <c r="X714" i="1" s="1"/>
  <c r="K714" i="1"/>
  <c r="Y714" i="1" s="1"/>
  <c r="L714" i="1"/>
  <c r="Z714" i="1" s="1"/>
  <c r="M714" i="1"/>
  <c r="AA714" i="1" s="1"/>
  <c r="N714" i="1"/>
  <c r="AB714" i="1" s="1"/>
  <c r="D715" i="1"/>
  <c r="R715" i="1" s="1"/>
  <c r="E715" i="1"/>
  <c r="S715" i="1" s="1"/>
  <c r="F715" i="1"/>
  <c r="T715" i="1" s="1"/>
  <c r="G715" i="1"/>
  <c r="U715" i="1" s="1"/>
  <c r="H715" i="1"/>
  <c r="V715" i="1" s="1"/>
  <c r="I715" i="1"/>
  <c r="W715" i="1" s="1"/>
  <c r="J715" i="1"/>
  <c r="X715" i="1" s="1"/>
  <c r="K715" i="1"/>
  <c r="Y715" i="1" s="1"/>
  <c r="L715" i="1"/>
  <c r="Z715" i="1" s="1"/>
  <c r="M715" i="1"/>
  <c r="AA715" i="1" s="1"/>
  <c r="N715" i="1"/>
  <c r="AB715" i="1" s="1"/>
  <c r="D716" i="1"/>
  <c r="R716" i="1" s="1"/>
  <c r="E716" i="1"/>
  <c r="S716" i="1" s="1"/>
  <c r="F716" i="1"/>
  <c r="T716" i="1" s="1"/>
  <c r="G716" i="1"/>
  <c r="U716" i="1" s="1"/>
  <c r="H716" i="1"/>
  <c r="V716" i="1" s="1"/>
  <c r="I716" i="1"/>
  <c r="W716" i="1" s="1"/>
  <c r="J716" i="1"/>
  <c r="K716" i="1"/>
  <c r="Y716" i="1" s="1"/>
  <c r="L716" i="1"/>
  <c r="Z716" i="1" s="1"/>
  <c r="M716" i="1"/>
  <c r="AA716" i="1" s="1"/>
  <c r="N716" i="1"/>
  <c r="AB716" i="1" s="1"/>
  <c r="D717" i="1"/>
  <c r="R717" i="1" s="1"/>
  <c r="E717" i="1"/>
  <c r="S717" i="1" s="1"/>
  <c r="F717" i="1"/>
  <c r="T717" i="1" s="1"/>
  <c r="G717" i="1"/>
  <c r="U717" i="1" s="1"/>
  <c r="H717" i="1"/>
  <c r="V717" i="1" s="1"/>
  <c r="I717" i="1"/>
  <c r="W717" i="1" s="1"/>
  <c r="J717" i="1"/>
  <c r="X717" i="1" s="1"/>
  <c r="K717" i="1"/>
  <c r="Y717" i="1" s="1"/>
  <c r="L717" i="1"/>
  <c r="Z717" i="1" s="1"/>
  <c r="M717" i="1"/>
  <c r="AA717" i="1" s="1"/>
  <c r="N717" i="1"/>
  <c r="AB717" i="1" s="1"/>
  <c r="D718" i="1"/>
  <c r="R718" i="1" s="1"/>
  <c r="E718" i="1"/>
  <c r="S718" i="1" s="1"/>
  <c r="F718" i="1"/>
  <c r="T718" i="1" s="1"/>
  <c r="G718" i="1"/>
  <c r="U718" i="1" s="1"/>
  <c r="H718" i="1"/>
  <c r="V718" i="1" s="1"/>
  <c r="I718" i="1"/>
  <c r="W718" i="1" s="1"/>
  <c r="J718" i="1"/>
  <c r="X718" i="1" s="1"/>
  <c r="K718" i="1"/>
  <c r="Y718" i="1" s="1"/>
  <c r="L718" i="1"/>
  <c r="Z718" i="1" s="1"/>
  <c r="M718" i="1"/>
  <c r="AA718" i="1" s="1"/>
  <c r="N718" i="1"/>
  <c r="AB718" i="1" s="1"/>
  <c r="D719" i="1"/>
  <c r="R719" i="1" s="1"/>
  <c r="E719" i="1"/>
  <c r="S719" i="1" s="1"/>
  <c r="F719" i="1"/>
  <c r="T719" i="1" s="1"/>
  <c r="G719" i="1"/>
  <c r="U719" i="1" s="1"/>
  <c r="H719" i="1"/>
  <c r="V719" i="1" s="1"/>
  <c r="I719" i="1"/>
  <c r="W719" i="1" s="1"/>
  <c r="J719" i="1"/>
  <c r="X719" i="1" s="1"/>
  <c r="K719" i="1"/>
  <c r="Y719" i="1" s="1"/>
  <c r="L719" i="1"/>
  <c r="Z719" i="1" s="1"/>
  <c r="M719" i="1"/>
  <c r="AA719" i="1" s="1"/>
  <c r="N719" i="1"/>
  <c r="AB719" i="1" s="1"/>
  <c r="D720" i="1"/>
  <c r="E720" i="1"/>
  <c r="S720" i="1" s="1"/>
  <c r="S735" i="1" s="1"/>
  <c r="F720" i="1"/>
  <c r="T720" i="1" s="1"/>
  <c r="G720" i="1"/>
  <c r="U720" i="1" s="1"/>
  <c r="H720" i="1"/>
  <c r="V720" i="1" s="1"/>
  <c r="I720" i="1"/>
  <c r="W720" i="1" s="1"/>
  <c r="J720" i="1"/>
  <c r="X720" i="1" s="1"/>
  <c r="K720" i="1"/>
  <c r="K735" i="1" s="1"/>
  <c r="L720" i="1"/>
  <c r="Z720" i="1" s="1"/>
  <c r="Z735" i="1" s="1"/>
  <c r="M720" i="1"/>
  <c r="AA720" i="1" s="1"/>
  <c r="AA735" i="1" s="1"/>
  <c r="N720" i="1"/>
  <c r="AB720" i="1" s="1"/>
  <c r="D721" i="1"/>
  <c r="R721" i="1" s="1"/>
  <c r="E721" i="1"/>
  <c r="S721" i="1" s="1"/>
  <c r="F721" i="1"/>
  <c r="T721" i="1" s="1"/>
  <c r="G721" i="1"/>
  <c r="U721" i="1" s="1"/>
  <c r="H721" i="1"/>
  <c r="V721" i="1" s="1"/>
  <c r="I721" i="1"/>
  <c r="W721" i="1" s="1"/>
  <c r="J721" i="1"/>
  <c r="X721" i="1" s="1"/>
  <c r="K721" i="1"/>
  <c r="Y721" i="1" s="1"/>
  <c r="L721" i="1"/>
  <c r="Z721" i="1" s="1"/>
  <c r="M721" i="1"/>
  <c r="AA721" i="1" s="1"/>
  <c r="N721" i="1"/>
  <c r="AB721" i="1" s="1"/>
  <c r="D722" i="1"/>
  <c r="R722" i="1" s="1"/>
  <c r="E722" i="1"/>
  <c r="S722" i="1" s="1"/>
  <c r="F722" i="1"/>
  <c r="T722" i="1" s="1"/>
  <c r="G722" i="1"/>
  <c r="U722" i="1" s="1"/>
  <c r="H722" i="1"/>
  <c r="V722" i="1" s="1"/>
  <c r="I722" i="1"/>
  <c r="W722" i="1" s="1"/>
  <c r="J722" i="1"/>
  <c r="X722" i="1" s="1"/>
  <c r="K722" i="1"/>
  <c r="Y722" i="1" s="1"/>
  <c r="L722" i="1"/>
  <c r="Z722" i="1" s="1"/>
  <c r="M722" i="1"/>
  <c r="AA722" i="1" s="1"/>
  <c r="N722" i="1"/>
  <c r="AB722" i="1" s="1"/>
  <c r="D723" i="1"/>
  <c r="R723" i="1" s="1"/>
  <c r="E723" i="1"/>
  <c r="S723" i="1" s="1"/>
  <c r="F723" i="1"/>
  <c r="T723" i="1" s="1"/>
  <c r="G723" i="1"/>
  <c r="U723" i="1" s="1"/>
  <c r="H723" i="1"/>
  <c r="V723" i="1" s="1"/>
  <c r="I723" i="1"/>
  <c r="W723" i="1" s="1"/>
  <c r="J723" i="1"/>
  <c r="X723" i="1" s="1"/>
  <c r="K723" i="1"/>
  <c r="Y723" i="1" s="1"/>
  <c r="L723" i="1"/>
  <c r="Z723" i="1" s="1"/>
  <c r="M723" i="1"/>
  <c r="AA723" i="1" s="1"/>
  <c r="N723" i="1"/>
  <c r="AB723" i="1" s="1"/>
  <c r="D724" i="1"/>
  <c r="R724" i="1" s="1"/>
  <c r="E724" i="1"/>
  <c r="S724" i="1" s="1"/>
  <c r="F724" i="1"/>
  <c r="T724" i="1" s="1"/>
  <c r="G724" i="1"/>
  <c r="U724" i="1" s="1"/>
  <c r="H724" i="1"/>
  <c r="V724" i="1" s="1"/>
  <c r="I724" i="1"/>
  <c r="W724" i="1" s="1"/>
  <c r="J724" i="1"/>
  <c r="X724" i="1" s="1"/>
  <c r="K724" i="1"/>
  <c r="Y724" i="1" s="1"/>
  <c r="L724" i="1"/>
  <c r="Z724" i="1" s="1"/>
  <c r="M724" i="1"/>
  <c r="AA724" i="1" s="1"/>
  <c r="N724" i="1"/>
  <c r="AB724" i="1" s="1"/>
  <c r="D725" i="1"/>
  <c r="R725" i="1" s="1"/>
  <c r="E725" i="1"/>
  <c r="S725" i="1" s="1"/>
  <c r="F725" i="1"/>
  <c r="T725" i="1" s="1"/>
  <c r="G725" i="1"/>
  <c r="U725" i="1" s="1"/>
  <c r="H725" i="1"/>
  <c r="V725" i="1" s="1"/>
  <c r="I725" i="1"/>
  <c r="W725" i="1" s="1"/>
  <c r="J725" i="1"/>
  <c r="X725" i="1" s="1"/>
  <c r="K725" i="1"/>
  <c r="Y725" i="1" s="1"/>
  <c r="L725" i="1"/>
  <c r="Z725" i="1" s="1"/>
  <c r="M725" i="1"/>
  <c r="AA725" i="1" s="1"/>
  <c r="N725" i="1"/>
  <c r="AB725" i="1" s="1"/>
  <c r="D726" i="1"/>
  <c r="E726" i="1"/>
  <c r="F726" i="1"/>
  <c r="T726" i="1" s="1"/>
  <c r="G726" i="1"/>
  <c r="U726" i="1" s="1"/>
  <c r="H726" i="1"/>
  <c r="V726" i="1" s="1"/>
  <c r="I726" i="1"/>
  <c r="W726" i="1" s="1"/>
  <c r="J726" i="1"/>
  <c r="J737" i="1" s="1"/>
  <c r="K726" i="1"/>
  <c r="L726" i="1"/>
  <c r="M726" i="1"/>
  <c r="AA726" i="1" s="1"/>
  <c r="N726" i="1"/>
  <c r="D727" i="1"/>
  <c r="R727" i="1" s="1"/>
  <c r="E727" i="1"/>
  <c r="S727" i="1" s="1"/>
  <c r="F727" i="1"/>
  <c r="T727" i="1" s="1"/>
  <c r="G727" i="1"/>
  <c r="U727" i="1" s="1"/>
  <c r="H727" i="1"/>
  <c r="V727" i="1" s="1"/>
  <c r="I727" i="1"/>
  <c r="W727" i="1" s="1"/>
  <c r="J727" i="1"/>
  <c r="X727" i="1" s="1"/>
  <c r="K727" i="1"/>
  <c r="Y727" i="1" s="1"/>
  <c r="L727" i="1"/>
  <c r="Z727" i="1" s="1"/>
  <c r="M727" i="1"/>
  <c r="AA727" i="1" s="1"/>
  <c r="N727" i="1"/>
  <c r="AB727" i="1" s="1"/>
  <c r="D728" i="1"/>
  <c r="R728" i="1" s="1"/>
  <c r="E728" i="1"/>
  <c r="S728" i="1" s="1"/>
  <c r="F728" i="1"/>
  <c r="T728" i="1" s="1"/>
  <c r="G728" i="1"/>
  <c r="U728" i="1" s="1"/>
  <c r="H728" i="1"/>
  <c r="V728" i="1" s="1"/>
  <c r="I728" i="1"/>
  <c r="W728" i="1" s="1"/>
  <c r="J728" i="1"/>
  <c r="X728" i="1" s="1"/>
  <c r="K728" i="1"/>
  <c r="Y728" i="1" s="1"/>
  <c r="L728" i="1"/>
  <c r="Z728" i="1" s="1"/>
  <c r="M728" i="1"/>
  <c r="AA728" i="1" s="1"/>
  <c r="N728" i="1"/>
  <c r="AB728" i="1" s="1"/>
  <c r="D729" i="1"/>
  <c r="R729" i="1" s="1"/>
  <c r="E729" i="1"/>
  <c r="S729" i="1" s="1"/>
  <c r="F729" i="1"/>
  <c r="T729" i="1" s="1"/>
  <c r="G729" i="1"/>
  <c r="U729" i="1" s="1"/>
  <c r="H729" i="1"/>
  <c r="V729" i="1" s="1"/>
  <c r="I729" i="1"/>
  <c r="W729" i="1" s="1"/>
  <c r="J729" i="1"/>
  <c r="X729" i="1" s="1"/>
  <c r="K729" i="1"/>
  <c r="Y729" i="1" s="1"/>
  <c r="L729" i="1"/>
  <c r="Z729" i="1" s="1"/>
  <c r="M729" i="1"/>
  <c r="AA729" i="1" s="1"/>
  <c r="N729" i="1"/>
  <c r="AB729" i="1" s="1"/>
  <c r="D730" i="1"/>
  <c r="R730" i="1" s="1"/>
  <c r="E730" i="1"/>
  <c r="S730" i="1" s="1"/>
  <c r="F730" i="1"/>
  <c r="T730" i="1" s="1"/>
  <c r="G730" i="1"/>
  <c r="U730" i="1" s="1"/>
  <c r="H730" i="1"/>
  <c r="V730" i="1" s="1"/>
  <c r="I730" i="1"/>
  <c r="W730" i="1" s="1"/>
  <c r="J730" i="1"/>
  <c r="X730" i="1" s="1"/>
  <c r="K730" i="1"/>
  <c r="Y730" i="1" s="1"/>
  <c r="L730" i="1"/>
  <c r="Z730" i="1" s="1"/>
  <c r="M730" i="1"/>
  <c r="AA730" i="1" s="1"/>
  <c r="N730" i="1"/>
  <c r="AB730" i="1" s="1"/>
  <c r="D731" i="1"/>
  <c r="E731" i="1"/>
  <c r="F731" i="1"/>
  <c r="T731" i="1" s="1"/>
  <c r="G731" i="1"/>
  <c r="U731" i="1" s="1"/>
  <c r="H731" i="1"/>
  <c r="V731" i="1" s="1"/>
  <c r="I731" i="1"/>
  <c r="W731" i="1" s="1"/>
  <c r="J731" i="1"/>
  <c r="X731" i="1" s="1"/>
  <c r="K731" i="1"/>
  <c r="K734" i="1" s="1"/>
  <c r="L731" i="1"/>
  <c r="M731" i="1"/>
  <c r="N731" i="1"/>
  <c r="C715" i="1"/>
  <c r="Q715" i="1" s="1"/>
  <c r="C716" i="1"/>
  <c r="Q716" i="1" s="1"/>
  <c r="C717" i="1"/>
  <c r="Q717" i="1" s="1"/>
  <c r="C718" i="1"/>
  <c r="Q718" i="1" s="1"/>
  <c r="C719" i="1"/>
  <c r="Q719" i="1" s="1"/>
  <c r="C720" i="1"/>
  <c r="C721" i="1"/>
  <c r="Q721" i="1" s="1"/>
  <c r="C722" i="1"/>
  <c r="Q722" i="1" s="1"/>
  <c r="C723" i="1"/>
  <c r="Q723" i="1" s="1"/>
  <c r="C724" i="1"/>
  <c r="Q724" i="1" s="1"/>
  <c r="C725" i="1"/>
  <c r="Q725" i="1" s="1"/>
  <c r="C726" i="1"/>
  <c r="C737" i="1" s="1"/>
  <c r="C727" i="1"/>
  <c r="Q727" i="1" s="1"/>
  <c r="C728" i="1"/>
  <c r="Q728" i="1" s="1"/>
  <c r="C729" i="1"/>
  <c r="Q729" i="1" s="1"/>
  <c r="C730" i="1"/>
  <c r="Q730" i="1" s="1"/>
  <c r="C731" i="1"/>
  <c r="C714" i="1"/>
  <c r="Q714" i="1" s="1"/>
  <c r="D689" i="1"/>
  <c r="R689" i="1" s="1"/>
  <c r="E689" i="1"/>
  <c r="S689" i="1" s="1"/>
  <c r="F689" i="1"/>
  <c r="T689" i="1" s="1"/>
  <c r="G689" i="1"/>
  <c r="U689" i="1" s="1"/>
  <c r="H689" i="1"/>
  <c r="V689" i="1" s="1"/>
  <c r="I689" i="1"/>
  <c r="W689" i="1" s="1"/>
  <c r="J689" i="1"/>
  <c r="X689" i="1" s="1"/>
  <c r="K689" i="1"/>
  <c r="Y689" i="1" s="1"/>
  <c r="L689" i="1"/>
  <c r="Z689" i="1" s="1"/>
  <c r="M689" i="1"/>
  <c r="AA689" i="1" s="1"/>
  <c r="N689" i="1"/>
  <c r="AB689" i="1" s="1"/>
  <c r="D690" i="1"/>
  <c r="R690" i="1" s="1"/>
  <c r="E690" i="1"/>
  <c r="S690" i="1" s="1"/>
  <c r="F690" i="1"/>
  <c r="T690" i="1" s="1"/>
  <c r="G690" i="1"/>
  <c r="U690" i="1" s="1"/>
  <c r="H690" i="1"/>
  <c r="V690" i="1" s="1"/>
  <c r="I690" i="1"/>
  <c r="W690" i="1" s="1"/>
  <c r="J690" i="1"/>
  <c r="X690" i="1" s="1"/>
  <c r="K690" i="1"/>
  <c r="Y690" i="1" s="1"/>
  <c r="L690" i="1"/>
  <c r="Z690" i="1" s="1"/>
  <c r="M690" i="1"/>
  <c r="AA690" i="1" s="1"/>
  <c r="N690" i="1"/>
  <c r="AB690" i="1" s="1"/>
  <c r="D691" i="1"/>
  <c r="R691" i="1" s="1"/>
  <c r="E691" i="1"/>
  <c r="S691" i="1" s="1"/>
  <c r="F691" i="1"/>
  <c r="T691" i="1" s="1"/>
  <c r="G691" i="1"/>
  <c r="U691" i="1" s="1"/>
  <c r="H691" i="1"/>
  <c r="V691" i="1" s="1"/>
  <c r="I691" i="1"/>
  <c r="W691" i="1" s="1"/>
  <c r="J691" i="1"/>
  <c r="X691" i="1" s="1"/>
  <c r="K691" i="1"/>
  <c r="Y691" i="1" s="1"/>
  <c r="L691" i="1"/>
  <c r="Z691" i="1" s="1"/>
  <c r="M691" i="1"/>
  <c r="AA691" i="1" s="1"/>
  <c r="N691" i="1"/>
  <c r="AB691" i="1" s="1"/>
  <c r="D692" i="1"/>
  <c r="R692" i="1" s="1"/>
  <c r="E692" i="1"/>
  <c r="S692" i="1" s="1"/>
  <c r="F692" i="1"/>
  <c r="T692" i="1" s="1"/>
  <c r="G692" i="1"/>
  <c r="U692" i="1" s="1"/>
  <c r="H692" i="1"/>
  <c r="V692" i="1" s="1"/>
  <c r="I692" i="1"/>
  <c r="W692" i="1" s="1"/>
  <c r="J692" i="1"/>
  <c r="X692" i="1" s="1"/>
  <c r="K692" i="1"/>
  <c r="Y692" i="1" s="1"/>
  <c r="L692" i="1"/>
  <c r="Z692" i="1" s="1"/>
  <c r="M692" i="1"/>
  <c r="AA692" i="1" s="1"/>
  <c r="N692" i="1"/>
  <c r="AB692" i="1" s="1"/>
  <c r="D693" i="1"/>
  <c r="R693" i="1" s="1"/>
  <c r="E693" i="1"/>
  <c r="S693" i="1" s="1"/>
  <c r="F693" i="1"/>
  <c r="T693" i="1" s="1"/>
  <c r="G693" i="1"/>
  <c r="U693" i="1" s="1"/>
  <c r="H693" i="1"/>
  <c r="V693" i="1" s="1"/>
  <c r="I693" i="1"/>
  <c r="W693" i="1" s="1"/>
  <c r="J693" i="1"/>
  <c r="X693" i="1" s="1"/>
  <c r="K693" i="1"/>
  <c r="Y693" i="1" s="1"/>
  <c r="L693" i="1"/>
  <c r="Z693" i="1" s="1"/>
  <c r="M693" i="1"/>
  <c r="AA693" i="1" s="1"/>
  <c r="N693" i="1"/>
  <c r="AB693" i="1" s="1"/>
  <c r="D694" i="1"/>
  <c r="R694" i="1" s="1"/>
  <c r="E694" i="1"/>
  <c r="S694" i="1" s="1"/>
  <c r="F694" i="1"/>
  <c r="T694" i="1" s="1"/>
  <c r="G694" i="1"/>
  <c r="U694" i="1" s="1"/>
  <c r="H694" i="1"/>
  <c r="V694" i="1" s="1"/>
  <c r="I694" i="1"/>
  <c r="W694" i="1" s="1"/>
  <c r="J694" i="1"/>
  <c r="X694" i="1" s="1"/>
  <c r="K694" i="1"/>
  <c r="Y694" i="1" s="1"/>
  <c r="L694" i="1"/>
  <c r="Z694" i="1" s="1"/>
  <c r="M694" i="1"/>
  <c r="AA694" i="1" s="1"/>
  <c r="N694" i="1"/>
  <c r="AB694" i="1" s="1"/>
  <c r="D695" i="1"/>
  <c r="R695" i="1" s="1"/>
  <c r="R710" i="1" s="1"/>
  <c r="E695" i="1"/>
  <c r="S695" i="1" s="1"/>
  <c r="S710" i="1" s="1"/>
  <c r="F695" i="1"/>
  <c r="T695" i="1" s="1"/>
  <c r="G695" i="1"/>
  <c r="U695" i="1" s="1"/>
  <c r="H695" i="1"/>
  <c r="V695" i="1" s="1"/>
  <c r="I695" i="1"/>
  <c r="W695" i="1" s="1"/>
  <c r="J695" i="1"/>
  <c r="K695" i="1"/>
  <c r="L695" i="1"/>
  <c r="L710" i="1" s="1"/>
  <c r="M695" i="1"/>
  <c r="AA695" i="1" s="1"/>
  <c r="AA710" i="1" s="1"/>
  <c r="N695" i="1"/>
  <c r="D696" i="1"/>
  <c r="R696" i="1" s="1"/>
  <c r="E696" i="1"/>
  <c r="S696" i="1" s="1"/>
  <c r="F696" i="1"/>
  <c r="T696" i="1" s="1"/>
  <c r="G696" i="1"/>
  <c r="U696" i="1" s="1"/>
  <c r="H696" i="1"/>
  <c r="V696" i="1" s="1"/>
  <c r="I696" i="1"/>
  <c r="W696" i="1" s="1"/>
  <c r="J696" i="1"/>
  <c r="X696" i="1" s="1"/>
  <c r="K696" i="1"/>
  <c r="Y696" i="1" s="1"/>
  <c r="L696" i="1"/>
  <c r="Z696" i="1" s="1"/>
  <c r="M696" i="1"/>
  <c r="AA696" i="1" s="1"/>
  <c r="N696" i="1"/>
  <c r="AB696" i="1" s="1"/>
  <c r="D697" i="1"/>
  <c r="R697" i="1" s="1"/>
  <c r="E697" i="1"/>
  <c r="S697" i="1" s="1"/>
  <c r="F697" i="1"/>
  <c r="T697" i="1" s="1"/>
  <c r="G697" i="1"/>
  <c r="U697" i="1" s="1"/>
  <c r="H697" i="1"/>
  <c r="V697" i="1" s="1"/>
  <c r="I697" i="1"/>
  <c r="W697" i="1" s="1"/>
  <c r="J697" i="1"/>
  <c r="X697" i="1" s="1"/>
  <c r="K697" i="1"/>
  <c r="Y697" i="1" s="1"/>
  <c r="L697" i="1"/>
  <c r="Z697" i="1" s="1"/>
  <c r="M697" i="1"/>
  <c r="AA697" i="1" s="1"/>
  <c r="N697" i="1"/>
  <c r="AB697" i="1" s="1"/>
  <c r="D698" i="1"/>
  <c r="R698" i="1" s="1"/>
  <c r="E698" i="1"/>
  <c r="S698" i="1" s="1"/>
  <c r="F698" i="1"/>
  <c r="T698" i="1" s="1"/>
  <c r="G698" i="1"/>
  <c r="U698" i="1" s="1"/>
  <c r="H698" i="1"/>
  <c r="V698" i="1" s="1"/>
  <c r="I698" i="1"/>
  <c r="W698" i="1" s="1"/>
  <c r="J698" i="1"/>
  <c r="X698" i="1" s="1"/>
  <c r="K698" i="1"/>
  <c r="Y698" i="1" s="1"/>
  <c r="L698" i="1"/>
  <c r="Z698" i="1" s="1"/>
  <c r="M698" i="1"/>
  <c r="AA698" i="1" s="1"/>
  <c r="N698" i="1"/>
  <c r="AB698" i="1" s="1"/>
  <c r="D699" i="1"/>
  <c r="R699" i="1" s="1"/>
  <c r="E699" i="1"/>
  <c r="S699" i="1" s="1"/>
  <c r="F699" i="1"/>
  <c r="T699" i="1" s="1"/>
  <c r="G699" i="1"/>
  <c r="U699" i="1" s="1"/>
  <c r="H699" i="1"/>
  <c r="V699" i="1" s="1"/>
  <c r="I699" i="1"/>
  <c r="W699" i="1" s="1"/>
  <c r="J699" i="1"/>
  <c r="X699" i="1" s="1"/>
  <c r="K699" i="1"/>
  <c r="Y699" i="1" s="1"/>
  <c r="L699" i="1"/>
  <c r="Z699" i="1" s="1"/>
  <c r="M699" i="1"/>
  <c r="AA699" i="1" s="1"/>
  <c r="N699" i="1"/>
  <c r="AB699" i="1" s="1"/>
  <c r="D700" i="1"/>
  <c r="R700" i="1" s="1"/>
  <c r="E700" i="1"/>
  <c r="S700" i="1" s="1"/>
  <c r="F700" i="1"/>
  <c r="T700" i="1" s="1"/>
  <c r="G700" i="1"/>
  <c r="U700" i="1" s="1"/>
  <c r="H700" i="1"/>
  <c r="V700" i="1" s="1"/>
  <c r="I700" i="1"/>
  <c r="W700" i="1" s="1"/>
  <c r="J700" i="1"/>
  <c r="X700" i="1" s="1"/>
  <c r="K700" i="1"/>
  <c r="Y700" i="1" s="1"/>
  <c r="L700" i="1"/>
  <c r="Z700" i="1" s="1"/>
  <c r="M700" i="1"/>
  <c r="AA700" i="1" s="1"/>
  <c r="N700" i="1"/>
  <c r="AB700" i="1" s="1"/>
  <c r="D701" i="1"/>
  <c r="E701" i="1"/>
  <c r="E712" i="1" s="1"/>
  <c r="F701" i="1"/>
  <c r="T701" i="1" s="1"/>
  <c r="G701" i="1"/>
  <c r="U701" i="1" s="1"/>
  <c r="H701" i="1"/>
  <c r="V701" i="1" s="1"/>
  <c r="I701" i="1"/>
  <c r="W701" i="1" s="1"/>
  <c r="J701" i="1"/>
  <c r="J712" i="1" s="1"/>
  <c r="K701" i="1"/>
  <c r="K712" i="1" s="1"/>
  <c r="L701" i="1"/>
  <c r="M701" i="1"/>
  <c r="N701" i="1"/>
  <c r="AB701" i="1" s="1"/>
  <c r="D702" i="1"/>
  <c r="R702" i="1" s="1"/>
  <c r="E702" i="1"/>
  <c r="S702" i="1" s="1"/>
  <c r="F702" i="1"/>
  <c r="T702" i="1" s="1"/>
  <c r="G702" i="1"/>
  <c r="U702" i="1" s="1"/>
  <c r="H702" i="1"/>
  <c r="V702" i="1" s="1"/>
  <c r="I702" i="1"/>
  <c r="W702" i="1" s="1"/>
  <c r="J702" i="1"/>
  <c r="X702" i="1" s="1"/>
  <c r="K702" i="1"/>
  <c r="Y702" i="1" s="1"/>
  <c r="L702" i="1"/>
  <c r="Z702" i="1" s="1"/>
  <c r="M702" i="1"/>
  <c r="AA702" i="1" s="1"/>
  <c r="N702" i="1"/>
  <c r="AB702" i="1" s="1"/>
  <c r="D703" i="1"/>
  <c r="R703" i="1" s="1"/>
  <c r="E703" i="1"/>
  <c r="S703" i="1" s="1"/>
  <c r="F703" i="1"/>
  <c r="T703" i="1" s="1"/>
  <c r="G703" i="1"/>
  <c r="U703" i="1" s="1"/>
  <c r="H703" i="1"/>
  <c r="V703" i="1" s="1"/>
  <c r="I703" i="1"/>
  <c r="W703" i="1" s="1"/>
  <c r="J703" i="1"/>
  <c r="X703" i="1" s="1"/>
  <c r="K703" i="1"/>
  <c r="Y703" i="1" s="1"/>
  <c r="L703" i="1"/>
  <c r="Z703" i="1" s="1"/>
  <c r="M703" i="1"/>
  <c r="AA703" i="1" s="1"/>
  <c r="N703" i="1"/>
  <c r="AB703" i="1" s="1"/>
  <c r="D704" i="1"/>
  <c r="R704" i="1" s="1"/>
  <c r="E704" i="1"/>
  <c r="S704" i="1" s="1"/>
  <c r="F704" i="1"/>
  <c r="T704" i="1" s="1"/>
  <c r="G704" i="1"/>
  <c r="U704" i="1" s="1"/>
  <c r="H704" i="1"/>
  <c r="V704" i="1" s="1"/>
  <c r="I704" i="1"/>
  <c r="W704" i="1" s="1"/>
  <c r="J704" i="1"/>
  <c r="X704" i="1" s="1"/>
  <c r="K704" i="1"/>
  <c r="Y704" i="1" s="1"/>
  <c r="L704" i="1"/>
  <c r="Z704" i="1" s="1"/>
  <c r="M704" i="1"/>
  <c r="AA704" i="1" s="1"/>
  <c r="N704" i="1"/>
  <c r="AB704" i="1" s="1"/>
  <c r="D705" i="1"/>
  <c r="R705" i="1" s="1"/>
  <c r="E705" i="1"/>
  <c r="S705" i="1" s="1"/>
  <c r="F705" i="1"/>
  <c r="T705" i="1" s="1"/>
  <c r="G705" i="1"/>
  <c r="U705" i="1" s="1"/>
  <c r="H705" i="1"/>
  <c r="V705" i="1" s="1"/>
  <c r="I705" i="1"/>
  <c r="W705" i="1" s="1"/>
  <c r="J705" i="1"/>
  <c r="X705" i="1" s="1"/>
  <c r="K705" i="1"/>
  <c r="Y705" i="1" s="1"/>
  <c r="L705" i="1"/>
  <c r="Z705" i="1" s="1"/>
  <c r="M705" i="1"/>
  <c r="AA705" i="1" s="1"/>
  <c r="N705" i="1"/>
  <c r="AB705" i="1" s="1"/>
  <c r="D706" i="1"/>
  <c r="E706" i="1"/>
  <c r="S706" i="1" s="1"/>
  <c r="F706" i="1"/>
  <c r="T706" i="1" s="1"/>
  <c r="G706" i="1"/>
  <c r="U706" i="1" s="1"/>
  <c r="H706" i="1"/>
  <c r="V706" i="1" s="1"/>
  <c r="I706" i="1"/>
  <c r="W706" i="1" s="1"/>
  <c r="J706" i="1"/>
  <c r="K706" i="1"/>
  <c r="L706" i="1"/>
  <c r="M706" i="1"/>
  <c r="N706" i="1"/>
  <c r="C690" i="1"/>
  <c r="Q690" i="1" s="1"/>
  <c r="C691" i="1"/>
  <c r="Q691" i="1" s="1"/>
  <c r="C692" i="1"/>
  <c r="Q692" i="1" s="1"/>
  <c r="C693" i="1"/>
  <c r="Q693" i="1" s="1"/>
  <c r="C694" i="1"/>
  <c r="Q694" i="1" s="1"/>
  <c r="C695" i="1"/>
  <c r="Q695" i="1" s="1"/>
  <c r="Q710" i="1" s="1"/>
  <c r="C696" i="1"/>
  <c r="Q696" i="1" s="1"/>
  <c r="C697" i="1"/>
  <c r="Q697" i="1" s="1"/>
  <c r="C698" i="1"/>
  <c r="Q698" i="1" s="1"/>
  <c r="C699" i="1"/>
  <c r="Q699" i="1" s="1"/>
  <c r="C700" i="1"/>
  <c r="Q700" i="1" s="1"/>
  <c r="C701" i="1"/>
  <c r="C702" i="1"/>
  <c r="Q702" i="1" s="1"/>
  <c r="C703" i="1"/>
  <c r="Q703" i="1" s="1"/>
  <c r="C704" i="1"/>
  <c r="Q704" i="1" s="1"/>
  <c r="C705" i="1"/>
  <c r="Q705" i="1" s="1"/>
  <c r="C706" i="1"/>
  <c r="Q706" i="1" s="1"/>
  <c r="C689" i="1"/>
  <c r="Q689" i="1" s="1"/>
  <c r="D664" i="1"/>
  <c r="R664" i="1" s="1"/>
  <c r="E664" i="1"/>
  <c r="S664" i="1" s="1"/>
  <c r="F664" i="1"/>
  <c r="T664" i="1" s="1"/>
  <c r="G664" i="1"/>
  <c r="U664" i="1" s="1"/>
  <c r="H664" i="1"/>
  <c r="V664" i="1" s="1"/>
  <c r="I664" i="1"/>
  <c r="W664" i="1" s="1"/>
  <c r="J664" i="1"/>
  <c r="X664" i="1" s="1"/>
  <c r="K664" i="1"/>
  <c r="Y664" i="1" s="1"/>
  <c r="L664" i="1"/>
  <c r="Z664" i="1" s="1"/>
  <c r="M664" i="1"/>
  <c r="AA664" i="1" s="1"/>
  <c r="N664" i="1"/>
  <c r="AB664" i="1" s="1"/>
  <c r="D665" i="1"/>
  <c r="R665" i="1" s="1"/>
  <c r="E665" i="1"/>
  <c r="S665" i="1" s="1"/>
  <c r="F665" i="1"/>
  <c r="T665" i="1" s="1"/>
  <c r="G665" i="1"/>
  <c r="U665" i="1" s="1"/>
  <c r="H665" i="1"/>
  <c r="V665" i="1" s="1"/>
  <c r="I665" i="1"/>
  <c r="W665" i="1" s="1"/>
  <c r="J665" i="1"/>
  <c r="X665" i="1" s="1"/>
  <c r="K665" i="1"/>
  <c r="Y665" i="1" s="1"/>
  <c r="L665" i="1"/>
  <c r="Z665" i="1" s="1"/>
  <c r="M665" i="1"/>
  <c r="AA665" i="1" s="1"/>
  <c r="N665" i="1"/>
  <c r="AB665" i="1" s="1"/>
  <c r="D666" i="1"/>
  <c r="R666" i="1" s="1"/>
  <c r="E666" i="1"/>
  <c r="S666" i="1" s="1"/>
  <c r="F666" i="1"/>
  <c r="T666" i="1" s="1"/>
  <c r="G666" i="1"/>
  <c r="H666" i="1"/>
  <c r="V666" i="1" s="1"/>
  <c r="I666" i="1"/>
  <c r="W666" i="1" s="1"/>
  <c r="J666" i="1"/>
  <c r="X666" i="1" s="1"/>
  <c r="K666" i="1"/>
  <c r="Y666" i="1" s="1"/>
  <c r="L666" i="1"/>
  <c r="Z666" i="1" s="1"/>
  <c r="M666" i="1"/>
  <c r="AA666" i="1" s="1"/>
  <c r="N666" i="1"/>
  <c r="AB666" i="1" s="1"/>
  <c r="D667" i="1"/>
  <c r="R667" i="1" s="1"/>
  <c r="E667" i="1"/>
  <c r="S667" i="1" s="1"/>
  <c r="F667" i="1"/>
  <c r="T667" i="1" s="1"/>
  <c r="G667" i="1"/>
  <c r="U667" i="1" s="1"/>
  <c r="H667" i="1"/>
  <c r="V667" i="1" s="1"/>
  <c r="I667" i="1"/>
  <c r="W667" i="1" s="1"/>
  <c r="J667" i="1"/>
  <c r="X667" i="1" s="1"/>
  <c r="K667" i="1"/>
  <c r="Y667" i="1" s="1"/>
  <c r="L667" i="1"/>
  <c r="Z667" i="1" s="1"/>
  <c r="M667" i="1"/>
  <c r="AA667" i="1" s="1"/>
  <c r="N667" i="1"/>
  <c r="AB667" i="1" s="1"/>
  <c r="D668" i="1"/>
  <c r="R668" i="1" s="1"/>
  <c r="E668" i="1"/>
  <c r="S668" i="1" s="1"/>
  <c r="F668" i="1"/>
  <c r="T668" i="1" s="1"/>
  <c r="G668" i="1"/>
  <c r="U668" i="1" s="1"/>
  <c r="H668" i="1"/>
  <c r="V668" i="1" s="1"/>
  <c r="I668" i="1"/>
  <c r="W668" i="1" s="1"/>
  <c r="J668" i="1"/>
  <c r="X668" i="1" s="1"/>
  <c r="K668" i="1"/>
  <c r="Y668" i="1" s="1"/>
  <c r="L668" i="1"/>
  <c r="Z668" i="1" s="1"/>
  <c r="M668" i="1"/>
  <c r="AA668" i="1" s="1"/>
  <c r="N668" i="1"/>
  <c r="AB668" i="1" s="1"/>
  <c r="D669" i="1"/>
  <c r="R669" i="1" s="1"/>
  <c r="E669" i="1"/>
  <c r="S669" i="1" s="1"/>
  <c r="F669" i="1"/>
  <c r="T669" i="1" s="1"/>
  <c r="G669" i="1"/>
  <c r="U669" i="1" s="1"/>
  <c r="H669" i="1"/>
  <c r="V669" i="1" s="1"/>
  <c r="I669" i="1"/>
  <c r="W669" i="1" s="1"/>
  <c r="J669" i="1"/>
  <c r="X669" i="1" s="1"/>
  <c r="K669" i="1"/>
  <c r="Y669" i="1" s="1"/>
  <c r="L669" i="1"/>
  <c r="Z669" i="1" s="1"/>
  <c r="M669" i="1"/>
  <c r="AA669" i="1" s="1"/>
  <c r="N669" i="1"/>
  <c r="AB669" i="1" s="1"/>
  <c r="D670" i="1"/>
  <c r="R670" i="1" s="1"/>
  <c r="E670" i="1"/>
  <c r="F670" i="1"/>
  <c r="G670" i="1"/>
  <c r="H670" i="1"/>
  <c r="V670" i="1" s="1"/>
  <c r="I670" i="1"/>
  <c r="W670" i="1" s="1"/>
  <c r="J670" i="1"/>
  <c r="X670" i="1" s="1"/>
  <c r="X685" i="1" s="1"/>
  <c r="K670" i="1"/>
  <c r="Y670" i="1" s="1"/>
  <c r="L670" i="1"/>
  <c r="Z670" i="1" s="1"/>
  <c r="Z685" i="1" s="1"/>
  <c r="M670" i="1"/>
  <c r="AA670" i="1" s="1"/>
  <c r="N670" i="1"/>
  <c r="D671" i="1"/>
  <c r="R671" i="1" s="1"/>
  <c r="E671" i="1"/>
  <c r="S671" i="1" s="1"/>
  <c r="F671" i="1"/>
  <c r="T671" i="1" s="1"/>
  <c r="G671" i="1"/>
  <c r="U671" i="1" s="1"/>
  <c r="H671" i="1"/>
  <c r="V671" i="1" s="1"/>
  <c r="I671" i="1"/>
  <c r="W671" i="1" s="1"/>
  <c r="J671" i="1"/>
  <c r="X671" i="1" s="1"/>
  <c r="K671" i="1"/>
  <c r="Y671" i="1" s="1"/>
  <c r="L671" i="1"/>
  <c r="Z671" i="1" s="1"/>
  <c r="M671" i="1"/>
  <c r="AA671" i="1" s="1"/>
  <c r="N671" i="1"/>
  <c r="AB671" i="1" s="1"/>
  <c r="D672" i="1"/>
  <c r="R672" i="1" s="1"/>
  <c r="E672" i="1"/>
  <c r="S672" i="1" s="1"/>
  <c r="F672" i="1"/>
  <c r="T672" i="1" s="1"/>
  <c r="G672" i="1"/>
  <c r="U672" i="1" s="1"/>
  <c r="H672" i="1"/>
  <c r="V672" i="1" s="1"/>
  <c r="I672" i="1"/>
  <c r="W672" i="1" s="1"/>
  <c r="J672" i="1"/>
  <c r="X672" i="1" s="1"/>
  <c r="K672" i="1"/>
  <c r="Y672" i="1" s="1"/>
  <c r="L672" i="1"/>
  <c r="Z672" i="1" s="1"/>
  <c r="M672" i="1"/>
  <c r="AA672" i="1" s="1"/>
  <c r="N672" i="1"/>
  <c r="AB672" i="1" s="1"/>
  <c r="D673" i="1"/>
  <c r="R673" i="1" s="1"/>
  <c r="E673" i="1"/>
  <c r="S673" i="1" s="1"/>
  <c r="F673" i="1"/>
  <c r="T673" i="1" s="1"/>
  <c r="G673" i="1"/>
  <c r="U673" i="1" s="1"/>
  <c r="H673" i="1"/>
  <c r="V673" i="1" s="1"/>
  <c r="I673" i="1"/>
  <c r="W673" i="1" s="1"/>
  <c r="J673" i="1"/>
  <c r="X673" i="1" s="1"/>
  <c r="K673" i="1"/>
  <c r="Y673" i="1" s="1"/>
  <c r="L673" i="1"/>
  <c r="Z673" i="1" s="1"/>
  <c r="M673" i="1"/>
  <c r="AA673" i="1" s="1"/>
  <c r="N673" i="1"/>
  <c r="AB673" i="1" s="1"/>
  <c r="D674" i="1"/>
  <c r="R674" i="1" s="1"/>
  <c r="E674" i="1"/>
  <c r="S674" i="1" s="1"/>
  <c r="F674" i="1"/>
  <c r="T674" i="1" s="1"/>
  <c r="G674" i="1"/>
  <c r="U674" i="1" s="1"/>
  <c r="H674" i="1"/>
  <c r="V674" i="1" s="1"/>
  <c r="I674" i="1"/>
  <c r="W674" i="1" s="1"/>
  <c r="J674" i="1"/>
  <c r="X674" i="1" s="1"/>
  <c r="K674" i="1"/>
  <c r="Y674" i="1" s="1"/>
  <c r="L674" i="1"/>
  <c r="Z674" i="1" s="1"/>
  <c r="M674" i="1"/>
  <c r="AA674" i="1" s="1"/>
  <c r="N674" i="1"/>
  <c r="AB674" i="1" s="1"/>
  <c r="D675" i="1"/>
  <c r="R675" i="1" s="1"/>
  <c r="E675" i="1"/>
  <c r="S675" i="1" s="1"/>
  <c r="F675" i="1"/>
  <c r="T675" i="1" s="1"/>
  <c r="G675" i="1"/>
  <c r="U675" i="1" s="1"/>
  <c r="H675" i="1"/>
  <c r="V675" i="1" s="1"/>
  <c r="I675" i="1"/>
  <c r="W675" i="1" s="1"/>
  <c r="J675" i="1"/>
  <c r="X675" i="1" s="1"/>
  <c r="K675" i="1"/>
  <c r="Y675" i="1" s="1"/>
  <c r="L675" i="1"/>
  <c r="Z675" i="1" s="1"/>
  <c r="M675" i="1"/>
  <c r="AA675" i="1" s="1"/>
  <c r="N675" i="1"/>
  <c r="AB675" i="1" s="1"/>
  <c r="D676" i="1"/>
  <c r="R676" i="1" s="1"/>
  <c r="E676" i="1"/>
  <c r="F676" i="1"/>
  <c r="G676" i="1"/>
  <c r="G687" i="1" s="1"/>
  <c r="H676" i="1"/>
  <c r="H687" i="1" s="1"/>
  <c r="I676" i="1"/>
  <c r="J676" i="1"/>
  <c r="K676" i="1"/>
  <c r="L676" i="1"/>
  <c r="M676" i="1"/>
  <c r="N676" i="1"/>
  <c r="D677" i="1"/>
  <c r="R677" i="1" s="1"/>
  <c r="E677" i="1"/>
  <c r="S677" i="1" s="1"/>
  <c r="F677" i="1"/>
  <c r="T677" i="1" s="1"/>
  <c r="G677" i="1"/>
  <c r="U677" i="1" s="1"/>
  <c r="H677" i="1"/>
  <c r="V677" i="1" s="1"/>
  <c r="I677" i="1"/>
  <c r="W677" i="1" s="1"/>
  <c r="J677" i="1"/>
  <c r="X677" i="1" s="1"/>
  <c r="K677" i="1"/>
  <c r="Y677" i="1" s="1"/>
  <c r="L677" i="1"/>
  <c r="Z677" i="1" s="1"/>
  <c r="M677" i="1"/>
  <c r="AA677" i="1" s="1"/>
  <c r="N677" i="1"/>
  <c r="AB677" i="1" s="1"/>
  <c r="D678" i="1"/>
  <c r="R678" i="1" s="1"/>
  <c r="E678" i="1"/>
  <c r="S678" i="1" s="1"/>
  <c r="F678" i="1"/>
  <c r="T678" i="1" s="1"/>
  <c r="G678" i="1"/>
  <c r="U678" i="1" s="1"/>
  <c r="H678" i="1"/>
  <c r="V678" i="1" s="1"/>
  <c r="I678" i="1"/>
  <c r="W678" i="1" s="1"/>
  <c r="J678" i="1"/>
  <c r="X678" i="1" s="1"/>
  <c r="K678" i="1"/>
  <c r="Y678" i="1" s="1"/>
  <c r="L678" i="1"/>
  <c r="Z678" i="1" s="1"/>
  <c r="M678" i="1"/>
  <c r="AA678" i="1" s="1"/>
  <c r="N678" i="1"/>
  <c r="AB678" i="1" s="1"/>
  <c r="D679" i="1"/>
  <c r="R679" i="1" s="1"/>
  <c r="E679" i="1"/>
  <c r="S679" i="1" s="1"/>
  <c r="F679" i="1"/>
  <c r="T679" i="1" s="1"/>
  <c r="G679" i="1"/>
  <c r="U679" i="1" s="1"/>
  <c r="H679" i="1"/>
  <c r="V679" i="1" s="1"/>
  <c r="I679" i="1"/>
  <c r="W679" i="1" s="1"/>
  <c r="J679" i="1"/>
  <c r="X679" i="1" s="1"/>
  <c r="K679" i="1"/>
  <c r="Y679" i="1" s="1"/>
  <c r="L679" i="1"/>
  <c r="Z679" i="1" s="1"/>
  <c r="M679" i="1"/>
  <c r="AA679" i="1" s="1"/>
  <c r="N679" i="1"/>
  <c r="AB679" i="1" s="1"/>
  <c r="D680" i="1"/>
  <c r="R680" i="1" s="1"/>
  <c r="E680" i="1"/>
  <c r="S680" i="1" s="1"/>
  <c r="F680" i="1"/>
  <c r="T680" i="1" s="1"/>
  <c r="G680" i="1"/>
  <c r="U680" i="1" s="1"/>
  <c r="H680" i="1"/>
  <c r="V680" i="1" s="1"/>
  <c r="I680" i="1"/>
  <c r="W680" i="1" s="1"/>
  <c r="J680" i="1"/>
  <c r="X680" i="1" s="1"/>
  <c r="K680" i="1"/>
  <c r="Y680" i="1" s="1"/>
  <c r="L680" i="1"/>
  <c r="Z680" i="1" s="1"/>
  <c r="M680" i="1"/>
  <c r="AA680" i="1" s="1"/>
  <c r="N680" i="1"/>
  <c r="AB680" i="1" s="1"/>
  <c r="D681" i="1"/>
  <c r="E681" i="1"/>
  <c r="F681" i="1"/>
  <c r="G681" i="1"/>
  <c r="U681" i="1" s="1"/>
  <c r="H681" i="1"/>
  <c r="V681" i="1" s="1"/>
  <c r="I681" i="1"/>
  <c r="W681" i="1" s="1"/>
  <c r="J681" i="1"/>
  <c r="X681" i="1" s="1"/>
  <c r="K681" i="1"/>
  <c r="K684" i="1" s="1"/>
  <c r="L681" i="1"/>
  <c r="M681" i="1"/>
  <c r="N681" i="1"/>
  <c r="C665" i="1"/>
  <c r="Q665" i="1" s="1"/>
  <c r="C666" i="1"/>
  <c r="Q666" i="1" s="1"/>
  <c r="C667" i="1"/>
  <c r="Q667" i="1" s="1"/>
  <c r="C668" i="1"/>
  <c r="Q668" i="1" s="1"/>
  <c r="C669" i="1"/>
  <c r="Q669" i="1" s="1"/>
  <c r="C670" i="1"/>
  <c r="Q670" i="1" s="1"/>
  <c r="Q685" i="1" s="1"/>
  <c r="C671" i="1"/>
  <c r="Q671" i="1" s="1"/>
  <c r="C672" i="1"/>
  <c r="Q672" i="1" s="1"/>
  <c r="C673" i="1"/>
  <c r="Q673" i="1" s="1"/>
  <c r="C674" i="1"/>
  <c r="Q674" i="1" s="1"/>
  <c r="C675" i="1"/>
  <c r="Q675" i="1" s="1"/>
  <c r="C676" i="1"/>
  <c r="C687" i="1" s="1"/>
  <c r="C677" i="1"/>
  <c r="Q677" i="1" s="1"/>
  <c r="C678" i="1"/>
  <c r="Q678" i="1" s="1"/>
  <c r="C679" i="1"/>
  <c r="Q679" i="1" s="1"/>
  <c r="C680" i="1"/>
  <c r="Q680" i="1" s="1"/>
  <c r="C681" i="1"/>
  <c r="Q681" i="1" s="1"/>
  <c r="C664" i="1"/>
  <c r="Q664" i="1" s="1"/>
  <c r="C640" i="1"/>
  <c r="Q640" i="1" s="1"/>
  <c r="D640" i="1"/>
  <c r="R640" i="1" s="1"/>
  <c r="E640" i="1"/>
  <c r="S640" i="1" s="1"/>
  <c r="F640" i="1"/>
  <c r="T640" i="1" s="1"/>
  <c r="G640" i="1"/>
  <c r="U640" i="1" s="1"/>
  <c r="H640" i="1"/>
  <c r="V640" i="1" s="1"/>
  <c r="I640" i="1"/>
  <c r="W640" i="1" s="1"/>
  <c r="J640" i="1"/>
  <c r="X640" i="1" s="1"/>
  <c r="K640" i="1"/>
  <c r="Y640" i="1" s="1"/>
  <c r="L640" i="1"/>
  <c r="Z640" i="1" s="1"/>
  <c r="M640" i="1"/>
  <c r="AA640" i="1" s="1"/>
  <c r="N640" i="1"/>
  <c r="AB640" i="1" s="1"/>
  <c r="C641" i="1"/>
  <c r="Q641" i="1" s="1"/>
  <c r="D641" i="1"/>
  <c r="R641" i="1" s="1"/>
  <c r="E641" i="1"/>
  <c r="S641" i="1" s="1"/>
  <c r="F641" i="1"/>
  <c r="T641" i="1" s="1"/>
  <c r="G641" i="1"/>
  <c r="U641" i="1" s="1"/>
  <c r="H641" i="1"/>
  <c r="V641" i="1" s="1"/>
  <c r="I641" i="1"/>
  <c r="W641" i="1" s="1"/>
  <c r="J641" i="1"/>
  <c r="X641" i="1" s="1"/>
  <c r="K641" i="1"/>
  <c r="Y641" i="1" s="1"/>
  <c r="L641" i="1"/>
  <c r="Z641" i="1" s="1"/>
  <c r="M641" i="1"/>
  <c r="AA641" i="1" s="1"/>
  <c r="N641" i="1"/>
  <c r="AB641" i="1" s="1"/>
  <c r="C642" i="1"/>
  <c r="Q642" i="1" s="1"/>
  <c r="D642" i="1"/>
  <c r="R642" i="1" s="1"/>
  <c r="E642" i="1"/>
  <c r="S642" i="1" s="1"/>
  <c r="F642" i="1"/>
  <c r="T642" i="1" s="1"/>
  <c r="G642" i="1"/>
  <c r="U642" i="1" s="1"/>
  <c r="H642" i="1"/>
  <c r="V642" i="1" s="1"/>
  <c r="I642" i="1"/>
  <c r="W642" i="1" s="1"/>
  <c r="J642" i="1"/>
  <c r="X642" i="1" s="1"/>
  <c r="K642" i="1"/>
  <c r="Y642" i="1" s="1"/>
  <c r="L642" i="1"/>
  <c r="Z642" i="1" s="1"/>
  <c r="M642" i="1"/>
  <c r="AA642" i="1" s="1"/>
  <c r="N642" i="1"/>
  <c r="AB642" i="1" s="1"/>
  <c r="C643" i="1"/>
  <c r="Q643" i="1" s="1"/>
  <c r="D643" i="1"/>
  <c r="R643" i="1" s="1"/>
  <c r="E643" i="1"/>
  <c r="S643" i="1" s="1"/>
  <c r="F643" i="1"/>
  <c r="T643" i="1" s="1"/>
  <c r="G643" i="1"/>
  <c r="U643" i="1" s="1"/>
  <c r="H643" i="1"/>
  <c r="V643" i="1" s="1"/>
  <c r="I643" i="1"/>
  <c r="W643" i="1" s="1"/>
  <c r="J643" i="1"/>
  <c r="X643" i="1" s="1"/>
  <c r="K643" i="1"/>
  <c r="Y643" i="1" s="1"/>
  <c r="L643" i="1"/>
  <c r="Z643" i="1" s="1"/>
  <c r="M643" i="1"/>
  <c r="AA643" i="1" s="1"/>
  <c r="N643" i="1"/>
  <c r="AB643" i="1" s="1"/>
  <c r="C644" i="1"/>
  <c r="Q644" i="1" s="1"/>
  <c r="D644" i="1"/>
  <c r="R644" i="1" s="1"/>
  <c r="E644" i="1"/>
  <c r="S644" i="1" s="1"/>
  <c r="F644" i="1"/>
  <c r="T644" i="1" s="1"/>
  <c r="G644" i="1"/>
  <c r="U644" i="1" s="1"/>
  <c r="H644" i="1"/>
  <c r="V644" i="1" s="1"/>
  <c r="I644" i="1"/>
  <c r="W644" i="1" s="1"/>
  <c r="J644" i="1"/>
  <c r="X644" i="1" s="1"/>
  <c r="K644" i="1"/>
  <c r="Y644" i="1" s="1"/>
  <c r="L644" i="1"/>
  <c r="Z644" i="1" s="1"/>
  <c r="M644" i="1"/>
  <c r="AA644" i="1" s="1"/>
  <c r="N644" i="1"/>
  <c r="AB644" i="1" s="1"/>
  <c r="C645" i="1"/>
  <c r="D645" i="1"/>
  <c r="E645" i="1"/>
  <c r="S645" i="1" s="1"/>
  <c r="S660" i="1" s="1"/>
  <c r="F645" i="1"/>
  <c r="T645" i="1" s="1"/>
  <c r="T660" i="1" s="1"/>
  <c r="G645" i="1"/>
  <c r="U645" i="1" s="1"/>
  <c r="H645" i="1"/>
  <c r="I645" i="1"/>
  <c r="J645" i="1"/>
  <c r="K645" i="1"/>
  <c r="L645" i="1"/>
  <c r="M645" i="1"/>
  <c r="AA645" i="1" s="1"/>
  <c r="AA660" i="1" s="1"/>
  <c r="N645" i="1"/>
  <c r="AB645" i="1" s="1"/>
  <c r="C646" i="1"/>
  <c r="Q646" i="1" s="1"/>
  <c r="D646" i="1"/>
  <c r="R646" i="1" s="1"/>
  <c r="E646" i="1"/>
  <c r="S646" i="1" s="1"/>
  <c r="F646" i="1"/>
  <c r="T646" i="1" s="1"/>
  <c r="G646" i="1"/>
  <c r="U646" i="1" s="1"/>
  <c r="H646" i="1"/>
  <c r="V646" i="1" s="1"/>
  <c r="I646" i="1"/>
  <c r="W646" i="1" s="1"/>
  <c r="J646" i="1"/>
  <c r="X646" i="1" s="1"/>
  <c r="K646" i="1"/>
  <c r="Y646" i="1" s="1"/>
  <c r="L646" i="1"/>
  <c r="Z646" i="1" s="1"/>
  <c r="M646" i="1"/>
  <c r="AA646" i="1" s="1"/>
  <c r="N646" i="1"/>
  <c r="AB646" i="1" s="1"/>
  <c r="C647" i="1"/>
  <c r="Q647" i="1" s="1"/>
  <c r="D647" i="1"/>
  <c r="R647" i="1" s="1"/>
  <c r="E647" i="1"/>
  <c r="S647" i="1" s="1"/>
  <c r="F647" i="1"/>
  <c r="T647" i="1" s="1"/>
  <c r="G647" i="1"/>
  <c r="U647" i="1" s="1"/>
  <c r="H647" i="1"/>
  <c r="V647" i="1" s="1"/>
  <c r="I647" i="1"/>
  <c r="W647" i="1" s="1"/>
  <c r="J647" i="1"/>
  <c r="X647" i="1" s="1"/>
  <c r="K647" i="1"/>
  <c r="Y647" i="1" s="1"/>
  <c r="L647" i="1"/>
  <c r="Z647" i="1" s="1"/>
  <c r="M647" i="1"/>
  <c r="AA647" i="1" s="1"/>
  <c r="N647" i="1"/>
  <c r="AB647" i="1" s="1"/>
  <c r="C648" i="1"/>
  <c r="Q648" i="1" s="1"/>
  <c r="D648" i="1"/>
  <c r="R648" i="1" s="1"/>
  <c r="E648" i="1"/>
  <c r="S648" i="1" s="1"/>
  <c r="F648" i="1"/>
  <c r="T648" i="1" s="1"/>
  <c r="G648" i="1"/>
  <c r="U648" i="1" s="1"/>
  <c r="H648" i="1"/>
  <c r="V648" i="1" s="1"/>
  <c r="I648" i="1"/>
  <c r="W648" i="1" s="1"/>
  <c r="J648" i="1"/>
  <c r="X648" i="1" s="1"/>
  <c r="K648" i="1"/>
  <c r="Y648" i="1" s="1"/>
  <c r="L648" i="1"/>
  <c r="Z648" i="1" s="1"/>
  <c r="M648" i="1"/>
  <c r="AA648" i="1" s="1"/>
  <c r="N648" i="1"/>
  <c r="AB648" i="1" s="1"/>
  <c r="C649" i="1"/>
  <c r="Q649" i="1" s="1"/>
  <c r="D649" i="1"/>
  <c r="R649" i="1" s="1"/>
  <c r="E649" i="1"/>
  <c r="S649" i="1" s="1"/>
  <c r="F649" i="1"/>
  <c r="T649" i="1" s="1"/>
  <c r="G649" i="1"/>
  <c r="U649" i="1" s="1"/>
  <c r="H649" i="1"/>
  <c r="V649" i="1" s="1"/>
  <c r="I649" i="1"/>
  <c r="W649" i="1" s="1"/>
  <c r="J649" i="1"/>
  <c r="X649" i="1" s="1"/>
  <c r="K649" i="1"/>
  <c r="Y649" i="1" s="1"/>
  <c r="L649" i="1"/>
  <c r="Z649" i="1" s="1"/>
  <c r="M649" i="1"/>
  <c r="AA649" i="1" s="1"/>
  <c r="N649" i="1"/>
  <c r="AB649" i="1" s="1"/>
  <c r="C650" i="1"/>
  <c r="Q650" i="1" s="1"/>
  <c r="D650" i="1"/>
  <c r="R650" i="1" s="1"/>
  <c r="E650" i="1"/>
  <c r="S650" i="1" s="1"/>
  <c r="F650" i="1"/>
  <c r="T650" i="1" s="1"/>
  <c r="G650" i="1"/>
  <c r="U650" i="1" s="1"/>
  <c r="H650" i="1"/>
  <c r="V650" i="1" s="1"/>
  <c r="I650" i="1"/>
  <c r="W650" i="1" s="1"/>
  <c r="J650" i="1"/>
  <c r="X650" i="1" s="1"/>
  <c r="K650" i="1"/>
  <c r="Y650" i="1" s="1"/>
  <c r="L650" i="1"/>
  <c r="Z650" i="1" s="1"/>
  <c r="M650" i="1"/>
  <c r="AA650" i="1" s="1"/>
  <c r="N650" i="1"/>
  <c r="AB650" i="1" s="1"/>
  <c r="C651" i="1"/>
  <c r="Q651" i="1" s="1"/>
  <c r="Q662" i="1" s="1"/>
  <c r="D651" i="1"/>
  <c r="R651" i="1" s="1"/>
  <c r="R662" i="1" s="1"/>
  <c r="E651" i="1"/>
  <c r="E662" i="1" s="1"/>
  <c r="F651" i="1"/>
  <c r="F662" i="1" s="1"/>
  <c r="G651" i="1"/>
  <c r="G662" i="1" s="1"/>
  <c r="H651" i="1"/>
  <c r="I651" i="1"/>
  <c r="J651" i="1"/>
  <c r="J662" i="1" s="1"/>
  <c r="K651" i="1"/>
  <c r="Y651" i="1" s="1"/>
  <c r="L651" i="1"/>
  <c r="Z651" i="1" s="1"/>
  <c r="Z662" i="1" s="1"/>
  <c r="M651" i="1"/>
  <c r="M662" i="1" s="1"/>
  <c r="N651" i="1"/>
  <c r="C652" i="1"/>
  <c r="Q652" i="1" s="1"/>
  <c r="D652" i="1"/>
  <c r="R652" i="1" s="1"/>
  <c r="E652" i="1"/>
  <c r="S652" i="1" s="1"/>
  <c r="F652" i="1"/>
  <c r="T652" i="1" s="1"/>
  <c r="G652" i="1"/>
  <c r="U652" i="1" s="1"/>
  <c r="H652" i="1"/>
  <c r="V652" i="1" s="1"/>
  <c r="I652" i="1"/>
  <c r="W652" i="1" s="1"/>
  <c r="J652" i="1"/>
  <c r="X652" i="1" s="1"/>
  <c r="K652" i="1"/>
  <c r="Y652" i="1" s="1"/>
  <c r="L652" i="1"/>
  <c r="Z652" i="1" s="1"/>
  <c r="M652" i="1"/>
  <c r="AA652" i="1" s="1"/>
  <c r="N652" i="1"/>
  <c r="AB652" i="1" s="1"/>
  <c r="C653" i="1"/>
  <c r="Q653" i="1" s="1"/>
  <c r="D653" i="1"/>
  <c r="R653" i="1" s="1"/>
  <c r="E653" i="1"/>
  <c r="S653" i="1" s="1"/>
  <c r="F653" i="1"/>
  <c r="T653" i="1" s="1"/>
  <c r="G653" i="1"/>
  <c r="U653" i="1" s="1"/>
  <c r="H653" i="1"/>
  <c r="V653" i="1" s="1"/>
  <c r="I653" i="1"/>
  <c r="W653" i="1" s="1"/>
  <c r="J653" i="1"/>
  <c r="X653" i="1" s="1"/>
  <c r="K653" i="1"/>
  <c r="Y653" i="1" s="1"/>
  <c r="L653" i="1"/>
  <c r="Z653" i="1" s="1"/>
  <c r="M653" i="1"/>
  <c r="AA653" i="1" s="1"/>
  <c r="N653" i="1"/>
  <c r="AB653" i="1" s="1"/>
  <c r="C654" i="1"/>
  <c r="Q654" i="1" s="1"/>
  <c r="D654" i="1"/>
  <c r="R654" i="1" s="1"/>
  <c r="E654" i="1"/>
  <c r="S654" i="1" s="1"/>
  <c r="F654" i="1"/>
  <c r="T654" i="1" s="1"/>
  <c r="G654" i="1"/>
  <c r="U654" i="1" s="1"/>
  <c r="H654" i="1"/>
  <c r="V654" i="1" s="1"/>
  <c r="I654" i="1"/>
  <c r="W654" i="1" s="1"/>
  <c r="J654" i="1"/>
  <c r="X654" i="1" s="1"/>
  <c r="K654" i="1"/>
  <c r="Y654" i="1" s="1"/>
  <c r="L654" i="1"/>
  <c r="Z654" i="1" s="1"/>
  <c r="M654" i="1"/>
  <c r="AA654" i="1" s="1"/>
  <c r="N654" i="1"/>
  <c r="AB654" i="1" s="1"/>
  <c r="C655" i="1"/>
  <c r="Q655" i="1" s="1"/>
  <c r="D655" i="1"/>
  <c r="R655" i="1" s="1"/>
  <c r="E655" i="1"/>
  <c r="S655" i="1" s="1"/>
  <c r="F655" i="1"/>
  <c r="T655" i="1" s="1"/>
  <c r="G655" i="1"/>
  <c r="U655" i="1" s="1"/>
  <c r="H655" i="1"/>
  <c r="V655" i="1" s="1"/>
  <c r="I655" i="1"/>
  <c r="W655" i="1" s="1"/>
  <c r="J655" i="1"/>
  <c r="X655" i="1" s="1"/>
  <c r="K655" i="1"/>
  <c r="Y655" i="1" s="1"/>
  <c r="L655" i="1"/>
  <c r="Z655" i="1" s="1"/>
  <c r="M655" i="1"/>
  <c r="AA655" i="1" s="1"/>
  <c r="N655" i="1"/>
  <c r="AB655" i="1" s="1"/>
  <c r="C656" i="1"/>
  <c r="Q656" i="1" s="1"/>
  <c r="D656" i="1"/>
  <c r="R656" i="1" s="1"/>
  <c r="E656" i="1"/>
  <c r="S656" i="1" s="1"/>
  <c r="F656" i="1"/>
  <c r="T656" i="1" s="1"/>
  <c r="G656" i="1"/>
  <c r="U656" i="1" s="1"/>
  <c r="H656" i="1"/>
  <c r="V656" i="1" s="1"/>
  <c r="I656" i="1"/>
  <c r="J656" i="1"/>
  <c r="X656" i="1" s="1"/>
  <c r="K656" i="1"/>
  <c r="L656" i="1"/>
  <c r="Z656" i="1" s="1"/>
  <c r="M656" i="1"/>
  <c r="AA656" i="1" s="1"/>
  <c r="N656" i="1"/>
  <c r="AB656" i="1" s="1"/>
  <c r="D639" i="1"/>
  <c r="R639" i="1" s="1"/>
  <c r="E639" i="1"/>
  <c r="S639" i="1" s="1"/>
  <c r="F639" i="1"/>
  <c r="T639" i="1" s="1"/>
  <c r="G639" i="1"/>
  <c r="U639" i="1" s="1"/>
  <c r="H639" i="1"/>
  <c r="V639" i="1" s="1"/>
  <c r="I639" i="1"/>
  <c r="W639" i="1" s="1"/>
  <c r="J639" i="1"/>
  <c r="X639" i="1" s="1"/>
  <c r="K639" i="1"/>
  <c r="Y639" i="1" s="1"/>
  <c r="L639" i="1"/>
  <c r="Z639" i="1" s="1"/>
  <c r="M639" i="1"/>
  <c r="AA639" i="1" s="1"/>
  <c r="N639" i="1"/>
  <c r="AB639" i="1" s="1"/>
  <c r="C639" i="1"/>
  <c r="Q639" i="1" s="1"/>
  <c r="N626" i="1"/>
  <c r="M626" i="1"/>
  <c r="L626" i="1"/>
  <c r="K626" i="1"/>
  <c r="J626" i="1"/>
  <c r="E626" i="1"/>
  <c r="D626" i="1"/>
  <c r="C626" i="1"/>
  <c r="N625" i="1"/>
  <c r="M625" i="1"/>
  <c r="L625" i="1"/>
  <c r="K625" i="1"/>
  <c r="J625" i="1"/>
  <c r="E625" i="1"/>
  <c r="D625" i="1"/>
  <c r="C625" i="1"/>
  <c r="N624" i="1"/>
  <c r="M624" i="1"/>
  <c r="L624" i="1"/>
  <c r="K624" i="1"/>
  <c r="J624" i="1"/>
  <c r="E624" i="1"/>
  <c r="D624" i="1"/>
  <c r="C624" i="1"/>
  <c r="N601" i="1"/>
  <c r="M601" i="1"/>
  <c r="L601" i="1"/>
  <c r="K601" i="1"/>
  <c r="J601" i="1"/>
  <c r="E601" i="1"/>
  <c r="D601" i="1"/>
  <c r="C601" i="1"/>
  <c r="N600" i="1"/>
  <c r="M600" i="1"/>
  <c r="L600" i="1"/>
  <c r="E600" i="1"/>
  <c r="D600" i="1"/>
  <c r="C600" i="1"/>
  <c r="N599" i="1"/>
  <c r="M599" i="1"/>
  <c r="L599" i="1"/>
  <c r="E599" i="1"/>
  <c r="D599" i="1"/>
  <c r="C599" i="1"/>
  <c r="N576" i="1"/>
  <c r="M576" i="1"/>
  <c r="L576" i="1"/>
  <c r="K576" i="1"/>
  <c r="J576" i="1"/>
  <c r="E576" i="1"/>
  <c r="D576" i="1"/>
  <c r="C576" i="1"/>
  <c r="N575" i="1"/>
  <c r="M575" i="1"/>
  <c r="L575" i="1"/>
  <c r="K575" i="1"/>
  <c r="J575" i="1"/>
  <c r="E575" i="1"/>
  <c r="D575" i="1"/>
  <c r="C575" i="1"/>
  <c r="N574" i="1"/>
  <c r="M574" i="1"/>
  <c r="L574" i="1"/>
  <c r="K574" i="1"/>
  <c r="J574" i="1"/>
  <c r="E574" i="1"/>
  <c r="D574" i="1"/>
  <c r="C574" i="1"/>
  <c r="N551" i="1"/>
  <c r="M551" i="1"/>
  <c r="L551" i="1"/>
  <c r="K551" i="1"/>
  <c r="J551" i="1"/>
  <c r="I551" i="1"/>
  <c r="F551" i="1"/>
  <c r="E551" i="1"/>
  <c r="D551" i="1"/>
  <c r="C551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N526" i="1"/>
  <c r="M526" i="1"/>
  <c r="L526" i="1"/>
  <c r="K526" i="1"/>
  <c r="J526" i="1"/>
  <c r="H526" i="1"/>
  <c r="G526" i="1"/>
  <c r="F526" i="1"/>
  <c r="E526" i="1"/>
  <c r="D526" i="1"/>
  <c r="C526" i="1"/>
  <c r="N525" i="1"/>
  <c r="M525" i="1"/>
  <c r="L525" i="1"/>
  <c r="K525" i="1"/>
  <c r="J525" i="1"/>
  <c r="H525" i="1"/>
  <c r="G525" i="1"/>
  <c r="F525" i="1"/>
  <c r="E525" i="1"/>
  <c r="D525" i="1"/>
  <c r="C525" i="1"/>
  <c r="N524" i="1"/>
  <c r="M524" i="1"/>
  <c r="L524" i="1"/>
  <c r="K524" i="1"/>
  <c r="J524" i="1"/>
  <c r="H524" i="1"/>
  <c r="G524" i="1"/>
  <c r="F524" i="1"/>
  <c r="E524" i="1"/>
  <c r="D524" i="1"/>
  <c r="C524" i="1"/>
  <c r="N501" i="1"/>
  <c r="M501" i="1"/>
  <c r="L501" i="1"/>
  <c r="K501" i="1"/>
  <c r="J501" i="1"/>
  <c r="E501" i="1"/>
  <c r="D501" i="1"/>
  <c r="C501" i="1"/>
  <c r="N500" i="1"/>
  <c r="M500" i="1"/>
  <c r="L500" i="1"/>
  <c r="K500" i="1"/>
  <c r="J500" i="1"/>
  <c r="F500" i="1"/>
  <c r="E500" i="1"/>
  <c r="D500" i="1"/>
  <c r="C500" i="1"/>
  <c r="N499" i="1"/>
  <c r="M499" i="1"/>
  <c r="L499" i="1"/>
  <c r="K499" i="1"/>
  <c r="J499" i="1"/>
  <c r="F499" i="1"/>
  <c r="E499" i="1"/>
  <c r="D499" i="1"/>
  <c r="C499" i="1"/>
  <c r="N476" i="1"/>
  <c r="M476" i="1"/>
  <c r="L476" i="1"/>
  <c r="C476" i="1"/>
  <c r="N475" i="1"/>
  <c r="M475" i="1"/>
  <c r="L475" i="1"/>
  <c r="C475" i="1"/>
  <c r="N474" i="1"/>
  <c r="M474" i="1"/>
  <c r="L474" i="1"/>
  <c r="C474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N450" i="1"/>
  <c r="M450" i="1"/>
  <c r="L450" i="1"/>
  <c r="K450" i="1"/>
  <c r="J450" i="1"/>
  <c r="H450" i="1"/>
  <c r="G450" i="1"/>
  <c r="F450" i="1"/>
  <c r="E450" i="1"/>
  <c r="D450" i="1"/>
  <c r="C450" i="1"/>
  <c r="N449" i="1"/>
  <c r="M449" i="1"/>
  <c r="L449" i="1"/>
  <c r="K449" i="1"/>
  <c r="J449" i="1"/>
  <c r="H449" i="1"/>
  <c r="G449" i="1"/>
  <c r="F449" i="1"/>
  <c r="E449" i="1"/>
  <c r="D449" i="1"/>
  <c r="C449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N401" i="1"/>
  <c r="M401" i="1"/>
  <c r="L401" i="1"/>
  <c r="K401" i="1"/>
  <c r="J401" i="1"/>
  <c r="E401" i="1"/>
  <c r="D401" i="1"/>
  <c r="C401" i="1"/>
  <c r="N400" i="1"/>
  <c r="M400" i="1"/>
  <c r="L400" i="1"/>
  <c r="K400" i="1"/>
  <c r="J400" i="1"/>
  <c r="E400" i="1"/>
  <c r="D400" i="1"/>
  <c r="C400" i="1"/>
  <c r="N399" i="1"/>
  <c r="M399" i="1"/>
  <c r="L399" i="1"/>
  <c r="K399" i="1"/>
  <c r="J399" i="1"/>
  <c r="E399" i="1"/>
  <c r="D399" i="1"/>
  <c r="C399" i="1"/>
  <c r="N376" i="1"/>
  <c r="M376" i="1"/>
  <c r="L376" i="1"/>
  <c r="K376" i="1"/>
  <c r="J376" i="1"/>
  <c r="H376" i="1"/>
  <c r="G376" i="1"/>
  <c r="F376" i="1"/>
  <c r="E376" i="1"/>
  <c r="D376" i="1"/>
  <c r="C376" i="1"/>
  <c r="N375" i="1"/>
  <c r="M375" i="1"/>
  <c r="L375" i="1"/>
  <c r="K375" i="1"/>
  <c r="J375" i="1"/>
  <c r="H375" i="1"/>
  <c r="G375" i="1"/>
  <c r="F375" i="1"/>
  <c r="E375" i="1"/>
  <c r="D375" i="1"/>
  <c r="C375" i="1"/>
  <c r="N374" i="1"/>
  <c r="M374" i="1"/>
  <c r="L374" i="1"/>
  <c r="K374" i="1"/>
  <c r="J374" i="1"/>
  <c r="H374" i="1"/>
  <c r="G374" i="1"/>
  <c r="F374" i="1"/>
  <c r="E374" i="1"/>
  <c r="D374" i="1"/>
  <c r="C374" i="1"/>
  <c r="N351" i="1"/>
  <c r="M351" i="1"/>
  <c r="L351" i="1"/>
  <c r="K351" i="1"/>
  <c r="J351" i="1"/>
  <c r="E351" i="1"/>
  <c r="D351" i="1"/>
  <c r="C351" i="1"/>
  <c r="N350" i="1"/>
  <c r="M350" i="1"/>
  <c r="L350" i="1"/>
  <c r="E350" i="1"/>
  <c r="D350" i="1"/>
  <c r="C350" i="1"/>
  <c r="N349" i="1"/>
  <c r="M349" i="1"/>
  <c r="L349" i="1"/>
  <c r="E349" i="1"/>
  <c r="D349" i="1"/>
  <c r="C349" i="1"/>
  <c r="N326" i="1"/>
  <c r="M326" i="1"/>
  <c r="L326" i="1"/>
  <c r="K326" i="1"/>
  <c r="J326" i="1"/>
  <c r="E326" i="1"/>
  <c r="D326" i="1"/>
  <c r="C326" i="1"/>
  <c r="N325" i="1"/>
  <c r="M325" i="1"/>
  <c r="L325" i="1"/>
  <c r="K325" i="1"/>
  <c r="J325" i="1"/>
  <c r="E325" i="1"/>
  <c r="D325" i="1"/>
  <c r="C325" i="1"/>
  <c r="N324" i="1"/>
  <c r="M324" i="1"/>
  <c r="L324" i="1"/>
  <c r="K324" i="1"/>
  <c r="J324" i="1"/>
  <c r="E324" i="1"/>
  <c r="D324" i="1"/>
  <c r="C324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N300" i="1"/>
  <c r="M300" i="1"/>
  <c r="L300" i="1"/>
  <c r="K300" i="1"/>
  <c r="J300" i="1"/>
  <c r="I300" i="1"/>
  <c r="F300" i="1"/>
  <c r="E300" i="1"/>
  <c r="D300" i="1"/>
  <c r="C300" i="1"/>
  <c r="N299" i="1"/>
  <c r="M299" i="1"/>
  <c r="L299" i="1"/>
  <c r="K299" i="1"/>
  <c r="J299" i="1"/>
  <c r="I299" i="1"/>
  <c r="F299" i="1"/>
  <c r="E299" i="1"/>
  <c r="D299" i="1"/>
  <c r="C299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N201" i="1"/>
  <c r="M201" i="1"/>
  <c r="L201" i="1"/>
  <c r="K201" i="1"/>
  <c r="J201" i="1"/>
  <c r="H201" i="1"/>
  <c r="G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N176" i="1"/>
  <c r="M176" i="1"/>
  <c r="L176" i="1"/>
  <c r="K176" i="1"/>
  <c r="J176" i="1"/>
  <c r="E176" i="1"/>
  <c r="D176" i="1"/>
  <c r="C176" i="1"/>
  <c r="N175" i="1"/>
  <c r="M175" i="1"/>
  <c r="L175" i="1"/>
  <c r="K175" i="1"/>
  <c r="J175" i="1"/>
  <c r="E175" i="1"/>
  <c r="D175" i="1"/>
  <c r="C175" i="1"/>
  <c r="N174" i="1"/>
  <c r="M174" i="1"/>
  <c r="L174" i="1"/>
  <c r="K174" i="1"/>
  <c r="J174" i="1"/>
  <c r="E174" i="1"/>
  <c r="D174" i="1"/>
  <c r="C174" i="1"/>
  <c r="N151" i="1"/>
  <c r="M151" i="1"/>
  <c r="L151" i="1"/>
  <c r="E151" i="1"/>
  <c r="D151" i="1"/>
  <c r="C151" i="1"/>
  <c r="N150" i="1"/>
  <c r="M150" i="1"/>
  <c r="L150" i="1"/>
  <c r="E150" i="1"/>
  <c r="D150" i="1"/>
  <c r="C150" i="1"/>
  <c r="N149" i="1"/>
  <c r="M149" i="1"/>
  <c r="L149" i="1"/>
  <c r="E149" i="1"/>
  <c r="D149" i="1"/>
  <c r="C149" i="1"/>
  <c r="N126" i="1"/>
  <c r="M126" i="1"/>
  <c r="L126" i="1"/>
  <c r="K126" i="1"/>
  <c r="J126" i="1"/>
  <c r="E126" i="1"/>
  <c r="D126" i="1"/>
  <c r="C126" i="1"/>
  <c r="N125" i="1"/>
  <c r="M125" i="1"/>
  <c r="L125" i="1"/>
  <c r="K125" i="1"/>
  <c r="J125" i="1"/>
  <c r="E125" i="1"/>
  <c r="D125" i="1"/>
  <c r="C125" i="1"/>
  <c r="N124" i="1"/>
  <c r="M124" i="1"/>
  <c r="L124" i="1"/>
  <c r="K124" i="1"/>
  <c r="J124" i="1"/>
  <c r="E124" i="1"/>
  <c r="D124" i="1"/>
  <c r="C124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H100" i="1"/>
  <c r="G100" i="1"/>
  <c r="F100" i="1"/>
  <c r="E100" i="1"/>
  <c r="D100" i="1"/>
  <c r="C100" i="1"/>
  <c r="N99" i="1"/>
  <c r="M99" i="1"/>
  <c r="L99" i="1"/>
  <c r="K99" i="1"/>
  <c r="J99" i="1"/>
  <c r="H99" i="1"/>
  <c r="G99" i="1"/>
  <c r="F99" i="1"/>
  <c r="E99" i="1"/>
  <c r="D99" i="1"/>
  <c r="C99" i="1"/>
  <c r="N76" i="1"/>
  <c r="M76" i="1"/>
  <c r="L76" i="1"/>
  <c r="E76" i="1"/>
  <c r="D76" i="1"/>
  <c r="C76" i="1"/>
  <c r="N75" i="1"/>
  <c r="M75" i="1"/>
  <c r="L75" i="1"/>
  <c r="E75" i="1"/>
  <c r="D75" i="1"/>
  <c r="C75" i="1"/>
  <c r="N74" i="1"/>
  <c r="M74" i="1"/>
  <c r="L74" i="1"/>
  <c r="E74" i="1"/>
  <c r="D74" i="1"/>
  <c r="C74" i="1"/>
  <c r="N51" i="1"/>
  <c r="M51" i="1"/>
  <c r="L51" i="1"/>
  <c r="K51" i="1"/>
  <c r="J51" i="1"/>
  <c r="E51" i="1"/>
  <c r="D51" i="1"/>
  <c r="C51" i="1"/>
  <c r="N50" i="1"/>
  <c r="M50" i="1"/>
  <c r="L50" i="1"/>
  <c r="K50" i="1"/>
  <c r="J50" i="1"/>
  <c r="E50" i="1"/>
  <c r="D50" i="1"/>
  <c r="C50" i="1"/>
  <c r="N49" i="1"/>
  <c r="M49" i="1"/>
  <c r="L49" i="1"/>
  <c r="K49" i="1"/>
  <c r="J49" i="1"/>
  <c r="E49" i="1"/>
  <c r="D49" i="1"/>
  <c r="C49" i="1"/>
  <c r="N26" i="1"/>
  <c r="M26" i="1"/>
  <c r="L26" i="1"/>
  <c r="K26" i="1"/>
  <c r="J26" i="1"/>
  <c r="E26" i="1"/>
  <c r="D26" i="1"/>
  <c r="C26" i="1"/>
  <c r="N25" i="1"/>
  <c r="M25" i="1"/>
  <c r="L25" i="1"/>
  <c r="K25" i="1"/>
  <c r="J25" i="1"/>
  <c r="E25" i="1"/>
  <c r="D25" i="1"/>
  <c r="C25" i="1"/>
  <c r="N24" i="1"/>
  <c r="M24" i="1"/>
  <c r="L24" i="1"/>
  <c r="K24" i="1"/>
  <c r="J24" i="1"/>
  <c r="E24" i="1"/>
  <c r="D24" i="1"/>
  <c r="C24" i="1"/>
  <c r="B27" i="2"/>
  <c r="B25" i="2"/>
  <c r="B26" i="2"/>
  <c r="B23" i="2"/>
  <c r="B24" i="2"/>
  <c r="B19" i="2"/>
  <c r="B44" i="2" s="1"/>
  <c r="B20" i="2"/>
  <c r="B21" i="2"/>
  <c r="B22" i="2"/>
  <c r="B39" i="2" s="1"/>
  <c r="B18" i="2"/>
  <c r="B17" i="2"/>
  <c r="B16" i="2"/>
  <c r="B15" i="2"/>
  <c r="B13" i="2"/>
  <c r="B35" i="2" s="1"/>
  <c r="B14" i="2"/>
  <c r="B12" i="2"/>
  <c r="B10" i="2"/>
  <c r="B11" i="2"/>
  <c r="B9" i="2"/>
  <c r="B6" i="2"/>
  <c r="B7" i="2"/>
  <c r="B8" i="2"/>
  <c r="B3" i="2"/>
  <c r="B4" i="2"/>
  <c r="B31" i="2" s="1"/>
  <c r="B48" i="2" s="1"/>
  <c r="B5" i="2"/>
  <c r="O159" i="1"/>
  <c r="O184" i="1"/>
  <c r="O209" i="1"/>
  <c r="O168" i="1"/>
  <c r="O193" i="1"/>
  <c r="O218" i="1"/>
  <c r="O1079" i="1"/>
  <c r="AC1079" i="1" s="1"/>
  <c r="O170" i="1"/>
  <c r="O195" i="1"/>
  <c r="O220" i="1"/>
  <c r="O104" i="1"/>
  <c r="O689" i="1" s="1"/>
  <c r="AC689" i="1" s="1"/>
  <c r="O111" i="1"/>
  <c r="O696" i="1" s="1"/>
  <c r="AC696" i="1" s="1"/>
  <c r="O112" i="1"/>
  <c r="O697" i="1" s="1"/>
  <c r="AC697" i="1" s="1"/>
  <c r="O113" i="1"/>
  <c r="O119" i="1"/>
  <c r="O704" i="1" s="1"/>
  <c r="AC704" i="1" s="1"/>
  <c r="O120" i="1"/>
  <c r="O1106" i="1" s="1"/>
  <c r="O31" i="1"/>
  <c r="O81" i="1"/>
  <c r="O741" i="1" s="1"/>
  <c r="AC741" i="1" s="1"/>
  <c r="O131" i="1"/>
  <c r="O34" i="1"/>
  <c r="O84" i="1"/>
  <c r="O744" i="1" s="1"/>
  <c r="AC744" i="1" s="1"/>
  <c r="O134" i="1"/>
  <c r="O46" i="1"/>
  <c r="O96" i="1"/>
  <c r="O756" i="1" s="1"/>
  <c r="O146" i="1"/>
  <c r="O8" i="1"/>
  <c r="O58" i="1"/>
  <c r="O1144" i="1" s="1"/>
  <c r="O15" i="1"/>
  <c r="O65" i="1"/>
  <c r="O16" i="1"/>
  <c r="O27" i="1" s="1"/>
  <c r="O66" i="1"/>
  <c r="O10" i="1"/>
  <c r="O60" i="1"/>
  <c r="O1146" i="1"/>
  <c r="O335" i="1"/>
  <c r="O350" i="1" s="1"/>
  <c r="O435" i="1"/>
  <c r="O460" i="1"/>
  <c r="O475" i="1" s="1"/>
  <c r="O343" i="1"/>
  <c r="O828" i="1" s="1"/>
  <c r="AC828" i="1" s="1"/>
  <c r="O443" i="1"/>
  <c r="O468" i="1"/>
  <c r="O344" i="1"/>
  <c r="O444" i="1"/>
  <c r="O469" i="1"/>
  <c r="O379" i="1"/>
  <c r="O889" i="1" s="1"/>
  <c r="AC889" i="1" s="1"/>
  <c r="O380" i="1"/>
  <c r="O382" i="1"/>
  <c r="O892" i="1" s="1"/>
  <c r="AC892" i="1" s="1"/>
  <c r="O386" i="1"/>
  <c r="O896" i="1" s="1"/>
  <c r="AC896" i="1" s="1"/>
  <c r="O387" i="1"/>
  <c r="O897" i="1" s="1"/>
  <c r="AC897" i="1" s="1"/>
  <c r="O1198" i="1"/>
  <c r="AC1198" i="1" s="1"/>
  <c r="O388" i="1"/>
  <c r="O389" i="1"/>
  <c r="O899" i="1" s="1"/>
  <c r="AC899" i="1" s="1"/>
  <c r="O394" i="1"/>
  <c r="O395" i="1"/>
  <c r="O905" i="1" s="1"/>
  <c r="AC905" i="1" s="1"/>
  <c r="O396" i="1"/>
  <c r="O1207" i="1" s="1"/>
  <c r="AC1207" i="1" s="1"/>
  <c r="O405" i="1"/>
  <c r="O915" i="1" s="1"/>
  <c r="AC915" i="1" s="1"/>
  <c r="O406" i="1"/>
  <c r="O916" i="1" s="1"/>
  <c r="AC916" i="1" s="1"/>
  <c r="O1217" i="1"/>
  <c r="AC1217" i="1" s="1"/>
  <c r="O409" i="1"/>
  <c r="O413" i="1"/>
  <c r="O414" i="1"/>
  <c r="O924" i="1" s="1"/>
  <c r="AC924" i="1" s="1"/>
  <c r="O417" i="1"/>
  <c r="O927" i="1" s="1"/>
  <c r="AC927" i="1" s="1"/>
  <c r="O1228" i="1"/>
  <c r="O421" i="1"/>
  <c r="O1232" i="1"/>
  <c r="AC1232" i="1" s="1"/>
  <c r="O416" i="1"/>
  <c r="O508" i="1"/>
  <c r="O509" i="1"/>
  <c r="O944" i="1" s="1"/>
  <c r="AC944" i="1" s="1"/>
  <c r="O1245" i="1"/>
  <c r="AC1245" i="1" s="1"/>
  <c r="O510" i="1"/>
  <c r="O945" i="1" s="1"/>
  <c r="O1246" i="1"/>
  <c r="O511" i="1"/>
  <c r="O946" i="1" s="1"/>
  <c r="AC946" i="1" s="1"/>
  <c r="O1247" i="1"/>
  <c r="AC1247" i="1" s="1"/>
  <c r="O516" i="1"/>
  <c r="O517" i="1"/>
  <c r="O1253" i="1" s="1"/>
  <c r="AC1253" i="1" s="1"/>
  <c r="O518" i="1"/>
  <c r="O953" i="1" s="1"/>
  <c r="AC953" i="1" s="1"/>
  <c r="O519" i="1"/>
  <c r="O954" i="1" s="1"/>
  <c r="AC954" i="1" s="1"/>
  <c r="O506" i="1"/>
  <c r="O480" i="1"/>
  <c r="O555" i="1"/>
  <c r="O580" i="1"/>
  <c r="O605" i="1"/>
  <c r="O488" i="1"/>
  <c r="O563" i="1"/>
  <c r="O588" i="1"/>
  <c r="O613" i="1"/>
  <c r="O492" i="1"/>
  <c r="O567" i="1"/>
  <c r="O592" i="1"/>
  <c r="O977" i="1" s="1"/>
  <c r="AC977" i="1" s="1"/>
  <c r="O617" i="1"/>
  <c r="O354" i="1"/>
  <c r="O1014" i="1" s="1"/>
  <c r="AC1014" i="1" s="1"/>
  <c r="O355" i="1"/>
  <c r="O1015" i="1" s="1"/>
  <c r="AC1015" i="1" s="1"/>
  <c r="O356" i="1"/>
  <c r="O1016" i="1" s="1"/>
  <c r="AC1016" i="1" s="1"/>
  <c r="O357" i="1"/>
  <c r="O1017" i="1" s="1"/>
  <c r="AC1017" i="1" s="1"/>
  <c r="O1293" i="1"/>
  <c r="AC1293" i="1" s="1"/>
  <c r="O361" i="1"/>
  <c r="O1021" i="1" s="1"/>
  <c r="AC1021" i="1" s="1"/>
  <c r="O1297" i="1"/>
  <c r="AC1297" i="1" s="1"/>
  <c r="O362" i="1"/>
  <c r="O1022" i="1" s="1"/>
  <c r="AC1022" i="1" s="1"/>
  <c r="O1298" i="1"/>
  <c r="AC1298" i="1" s="1"/>
  <c r="O363" i="1"/>
  <c r="O1023" i="1" s="1"/>
  <c r="AC1023" i="1" s="1"/>
  <c r="O364" i="1"/>
  <c r="O1024" i="1" s="1"/>
  <c r="AC1024" i="1" s="1"/>
  <c r="O365" i="1"/>
  <c r="O1025" i="1" s="1"/>
  <c r="AC1025" i="1" s="1"/>
  <c r="O371" i="1"/>
  <c r="O307" i="1"/>
  <c r="O1319" i="1" s="1"/>
  <c r="O308" i="1"/>
  <c r="O793" i="1" s="1"/>
  <c r="AC793" i="1" s="1"/>
  <c r="O309" i="1"/>
  <c r="O794" i="1" s="1"/>
  <c r="AC794" i="1" s="1"/>
  <c r="O317" i="1"/>
  <c r="O802" i="1" s="1"/>
  <c r="AC802" i="1" s="1"/>
  <c r="O321" i="1"/>
  <c r="O532" i="1"/>
  <c r="O867" i="1" s="1"/>
  <c r="AC867" i="1" s="1"/>
  <c r="O1344" i="1"/>
  <c r="AC1344" i="1" s="1"/>
  <c r="O533" i="1"/>
  <c r="O868" i="1" s="1"/>
  <c r="AC868" i="1" s="1"/>
  <c r="O534" i="1"/>
  <c r="O869" i="1" s="1"/>
  <c r="AC869" i="1" s="1"/>
  <c r="O535" i="1"/>
  <c r="O870" i="1" s="1"/>
  <c r="O531" i="1"/>
  <c r="O866" i="1" s="1"/>
  <c r="AC866" i="1" s="1"/>
  <c r="O536" i="1"/>
  <c r="O871" i="1" s="1"/>
  <c r="AC871" i="1" s="1"/>
  <c r="O540" i="1"/>
  <c r="O875" i="1" s="1"/>
  <c r="AC875" i="1" s="1"/>
  <c r="O1352" i="1"/>
  <c r="AC1352" i="1" s="1"/>
  <c r="O541" i="1"/>
  <c r="O542" i="1"/>
  <c r="O877" i="1" s="1"/>
  <c r="AC877" i="1" s="1"/>
  <c r="O543" i="1"/>
  <c r="O235" i="1"/>
  <c r="O260" i="1"/>
  <c r="O275" i="1" s="1"/>
  <c r="O285" i="1"/>
  <c r="O231" i="1"/>
  <c r="O256" i="1"/>
  <c r="O281" i="1"/>
  <c r="O237" i="1"/>
  <c r="O647" i="1" s="1"/>
  <c r="AC647" i="1" s="1"/>
  <c r="O262" i="1"/>
  <c r="O287" i="1"/>
  <c r="O246" i="1"/>
  <c r="O249" i="1" s="1"/>
  <c r="O271" i="1"/>
  <c r="O274" i="1" s="1"/>
  <c r="O296" i="1"/>
  <c r="O5" i="1"/>
  <c r="O765" i="1" s="1"/>
  <c r="AC765" i="1" s="1"/>
  <c r="O55" i="1"/>
  <c r="O6" i="1"/>
  <c r="O1142" i="1" s="1"/>
  <c r="AC1142" i="1" s="1"/>
  <c r="O56" i="1"/>
  <c r="O7" i="1"/>
  <c r="O57" i="1"/>
  <c r="O9" i="1"/>
  <c r="O11" i="1"/>
  <c r="O12" i="1"/>
  <c r="O13" i="1"/>
  <c r="O63" i="1"/>
  <c r="O14" i="1"/>
  <c r="O64" i="1"/>
  <c r="O17" i="1"/>
  <c r="O18" i="1"/>
  <c r="O19" i="1"/>
  <c r="O20" i="1"/>
  <c r="O21" i="1"/>
  <c r="O71" i="1"/>
  <c r="O29" i="1"/>
  <c r="O30" i="1"/>
  <c r="O1116" i="1" s="1"/>
  <c r="AC1116" i="1" s="1"/>
  <c r="O80" i="1"/>
  <c r="O740" i="1" s="1"/>
  <c r="AC740" i="1" s="1"/>
  <c r="O130" i="1"/>
  <c r="O32" i="1"/>
  <c r="O33" i="1"/>
  <c r="O35" i="1"/>
  <c r="O50" i="1" s="1"/>
  <c r="O36" i="1"/>
  <c r="O37" i="1"/>
  <c r="O38" i="1"/>
  <c r="O39" i="1"/>
  <c r="O40" i="1"/>
  <c r="O41" i="1"/>
  <c r="O52" i="1" s="1"/>
  <c r="O42" i="1"/>
  <c r="O43" i="1"/>
  <c r="O44" i="1"/>
  <c r="O729" i="1" s="1"/>
  <c r="AC729" i="1" s="1"/>
  <c r="O45" i="1"/>
  <c r="O54" i="1"/>
  <c r="O59" i="1"/>
  <c r="O61" i="1"/>
  <c r="O62" i="1"/>
  <c r="O67" i="1"/>
  <c r="O68" i="1"/>
  <c r="O69" i="1"/>
  <c r="O70" i="1"/>
  <c r="O79" i="1"/>
  <c r="O739" i="1" s="1"/>
  <c r="AC739" i="1" s="1"/>
  <c r="O82" i="1"/>
  <c r="O742" i="1" s="1"/>
  <c r="AC742" i="1" s="1"/>
  <c r="O132" i="1"/>
  <c r="O83" i="1"/>
  <c r="O743" i="1" s="1"/>
  <c r="AC743" i="1" s="1"/>
  <c r="O133" i="1"/>
  <c r="O85" i="1"/>
  <c r="O745" i="1" s="1"/>
  <c r="O86" i="1"/>
  <c r="O746" i="1" s="1"/>
  <c r="AC746" i="1" s="1"/>
  <c r="O87" i="1"/>
  <c r="O747" i="1" s="1"/>
  <c r="AC747" i="1" s="1"/>
  <c r="O88" i="1"/>
  <c r="O748" i="1" s="1"/>
  <c r="AC748" i="1" s="1"/>
  <c r="O89" i="1"/>
  <c r="O749" i="1" s="1"/>
  <c r="AC749" i="1" s="1"/>
  <c r="O90" i="1"/>
  <c r="O750" i="1" s="1"/>
  <c r="AC750" i="1" s="1"/>
  <c r="O140" i="1"/>
  <c r="O91" i="1"/>
  <c r="O751" i="1" s="1"/>
  <c r="O141" i="1"/>
  <c r="O92" i="1"/>
  <c r="O142" i="1"/>
  <c r="O727" i="1" s="1"/>
  <c r="AC727" i="1" s="1"/>
  <c r="O93" i="1"/>
  <c r="O94" i="1"/>
  <c r="O754" i="1" s="1"/>
  <c r="AC754" i="1" s="1"/>
  <c r="O95" i="1"/>
  <c r="O755" i="1" s="1"/>
  <c r="AC755" i="1" s="1"/>
  <c r="O105" i="1"/>
  <c r="O690" i="1" s="1"/>
  <c r="AC690" i="1" s="1"/>
  <c r="O106" i="1"/>
  <c r="O691" i="1" s="1"/>
  <c r="AC691" i="1" s="1"/>
  <c r="O107" i="1"/>
  <c r="O692" i="1" s="1"/>
  <c r="AC692" i="1" s="1"/>
  <c r="O108" i="1"/>
  <c r="O109" i="1"/>
  <c r="O694" i="1" s="1"/>
  <c r="AC694" i="1" s="1"/>
  <c r="O110" i="1"/>
  <c r="O695" i="1" s="1"/>
  <c r="O114" i="1"/>
  <c r="O699" i="1" s="1"/>
  <c r="AC699" i="1" s="1"/>
  <c r="O115" i="1"/>
  <c r="O700" i="1" s="1"/>
  <c r="AC700" i="1" s="1"/>
  <c r="O116" i="1"/>
  <c r="O117" i="1"/>
  <c r="O702" i="1" s="1"/>
  <c r="AC702" i="1" s="1"/>
  <c r="O118" i="1"/>
  <c r="O703" i="1" s="1"/>
  <c r="AC703" i="1" s="1"/>
  <c r="O121" i="1"/>
  <c r="O706" i="1" s="1"/>
  <c r="AC706" i="1" s="1"/>
  <c r="AC709" i="1" s="1"/>
  <c r="O1107" i="1"/>
  <c r="AC1107" i="1" s="1"/>
  <c r="O129" i="1"/>
  <c r="O135" i="1"/>
  <c r="O136" i="1"/>
  <c r="O137" i="1"/>
  <c r="O138" i="1"/>
  <c r="O1124" i="1" s="1"/>
  <c r="AC1124" i="1" s="1"/>
  <c r="O139" i="1"/>
  <c r="O143" i="1"/>
  <c r="O144" i="1"/>
  <c r="O145" i="1"/>
  <c r="O154" i="1"/>
  <c r="O179" i="1"/>
  <c r="O204" i="1"/>
  <c r="O1065" i="1" s="1"/>
  <c r="AC1065" i="1" s="1"/>
  <c r="O155" i="1"/>
  <c r="O156" i="1"/>
  <c r="O1067" i="1" s="1"/>
  <c r="AC1067" i="1" s="1"/>
  <c r="O157" i="1"/>
  <c r="O158" i="1"/>
  <c r="O160" i="1"/>
  <c r="O185" i="1"/>
  <c r="O210" i="1"/>
  <c r="O225" i="1" s="1"/>
  <c r="O161" i="1"/>
  <c r="O186" i="1"/>
  <c r="O211" i="1"/>
  <c r="O162" i="1"/>
  <c r="O187" i="1"/>
  <c r="O212" i="1"/>
  <c r="O1073" i="1"/>
  <c r="AC1073" i="1" s="1"/>
  <c r="O163" i="1"/>
  <c r="O164" i="1"/>
  <c r="O165" i="1"/>
  <c r="O166" i="1"/>
  <c r="O167" i="1"/>
  <c r="O169" i="1"/>
  <c r="O194" i="1"/>
  <c r="O219" i="1"/>
  <c r="O171" i="1"/>
  <c r="O180" i="1"/>
  <c r="O181" i="1"/>
  <c r="O182" i="1"/>
  <c r="O183" i="1"/>
  <c r="O188" i="1"/>
  <c r="O189" i="1"/>
  <c r="O190" i="1"/>
  <c r="O191" i="1"/>
  <c r="O192" i="1"/>
  <c r="O217" i="1"/>
  <c r="O196" i="1"/>
  <c r="O205" i="1"/>
  <c r="O206" i="1"/>
  <c r="O207" i="1"/>
  <c r="O1068" i="1" s="1"/>
  <c r="AC1068" i="1" s="1"/>
  <c r="O208" i="1"/>
  <c r="O1069" i="1" s="1"/>
  <c r="O213" i="1"/>
  <c r="O1074" i="1" s="1"/>
  <c r="AC1074" i="1" s="1"/>
  <c r="O214" i="1"/>
  <c r="O215" i="1"/>
  <c r="O216" i="1"/>
  <c r="O227" i="1" s="1"/>
  <c r="O221" i="1"/>
  <c r="O229" i="1"/>
  <c r="O254" i="1"/>
  <c r="O279" i="1"/>
  <c r="O230" i="1"/>
  <c r="O255" i="1"/>
  <c r="O280" i="1"/>
  <c r="O232" i="1"/>
  <c r="O233" i="1"/>
  <c r="O234" i="1"/>
  <c r="O236" i="1"/>
  <c r="O238" i="1"/>
  <c r="O263" i="1"/>
  <c r="O288" i="1"/>
  <c r="O239" i="1"/>
  <c r="O264" i="1"/>
  <c r="O289" i="1"/>
  <c r="O240" i="1"/>
  <c r="O241" i="1"/>
  <c r="O252" i="1" s="1"/>
  <c r="O242" i="1"/>
  <c r="O652" i="1" s="1"/>
  <c r="AC652" i="1" s="1"/>
  <c r="O243" i="1"/>
  <c r="O244" i="1"/>
  <c r="O245" i="1"/>
  <c r="O270" i="1"/>
  <c r="O295" i="1"/>
  <c r="O1056" i="1"/>
  <c r="AC1056" i="1" s="1"/>
  <c r="O257" i="1"/>
  <c r="O258" i="1"/>
  <c r="O259" i="1"/>
  <c r="O284" i="1"/>
  <c r="O261" i="1"/>
  <c r="O265" i="1"/>
  <c r="O266" i="1"/>
  <c r="O267" i="1"/>
  <c r="O292" i="1"/>
  <c r="O268" i="1"/>
  <c r="O293" i="1"/>
  <c r="O269" i="1"/>
  <c r="O282" i="1"/>
  <c r="O283" i="1"/>
  <c r="O286" i="1"/>
  <c r="O290" i="1"/>
  <c r="O291" i="1"/>
  <c r="O294" i="1"/>
  <c r="O654" i="1" s="1"/>
  <c r="AC654" i="1" s="1"/>
  <c r="O304" i="1"/>
  <c r="O305" i="1"/>
  <c r="O790" i="1" s="1"/>
  <c r="AC790" i="1" s="1"/>
  <c r="O1317" i="1"/>
  <c r="AC1317" i="1" s="1"/>
  <c r="O306" i="1"/>
  <c r="O791" i="1" s="1"/>
  <c r="AC791" i="1" s="1"/>
  <c r="O1318" i="1"/>
  <c r="AC1318" i="1" s="1"/>
  <c r="O310" i="1"/>
  <c r="O325" i="1" s="1"/>
  <c r="O1322" i="1"/>
  <c r="AC1322" i="1" s="1"/>
  <c r="AC1337" i="1" s="1"/>
  <c r="O311" i="1"/>
  <c r="O312" i="1"/>
  <c r="O313" i="1"/>
  <c r="O1325" i="1" s="1"/>
  <c r="AC1325" i="1" s="1"/>
  <c r="O314" i="1"/>
  <c r="O799" i="1" s="1"/>
  <c r="AC799" i="1" s="1"/>
  <c r="O315" i="1"/>
  <c r="O1327" i="1" s="1"/>
  <c r="AC1327" i="1" s="1"/>
  <c r="O316" i="1"/>
  <c r="O327" i="1" s="1"/>
  <c r="O318" i="1"/>
  <c r="O1330" i="1" s="1"/>
  <c r="AC1330" i="1" s="1"/>
  <c r="O319" i="1"/>
  <c r="O1331" i="1" s="1"/>
  <c r="O320" i="1"/>
  <c r="O805" i="1" s="1"/>
  <c r="AC805" i="1" s="1"/>
  <c r="O329" i="1"/>
  <c r="O814" i="1" s="1"/>
  <c r="AC814" i="1" s="1"/>
  <c r="O330" i="1"/>
  <c r="O815" i="1" s="1"/>
  <c r="AC815" i="1" s="1"/>
  <c r="O331" i="1"/>
  <c r="O816" i="1" s="1"/>
  <c r="AC816" i="1" s="1"/>
  <c r="O332" i="1"/>
  <c r="O817" i="1" s="1"/>
  <c r="AC817" i="1" s="1"/>
  <c r="O432" i="1"/>
  <c r="O1168" i="1" s="1"/>
  <c r="AC1168" i="1" s="1"/>
  <c r="O457" i="1"/>
  <c r="O333" i="1"/>
  <c r="O433" i="1"/>
  <c r="O458" i="1"/>
  <c r="O334" i="1"/>
  <c r="O819" i="1" s="1"/>
  <c r="AC819" i="1" s="1"/>
  <c r="O336" i="1"/>
  <c r="O821" i="1" s="1"/>
  <c r="AC821" i="1" s="1"/>
  <c r="O337" i="1"/>
  <c r="O437" i="1"/>
  <c r="O462" i="1"/>
  <c r="O338" i="1"/>
  <c r="O823" i="1" s="1"/>
  <c r="AC823" i="1" s="1"/>
  <c r="O339" i="1"/>
  <c r="O824" i="1" s="1"/>
  <c r="AC824" i="1" s="1"/>
  <c r="O340" i="1"/>
  <c r="O825" i="1" s="1"/>
  <c r="AC825" i="1" s="1"/>
  <c r="O440" i="1"/>
  <c r="O465" i="1"/>
  <c r="O341" i="1"/>
  <c r="O441" i="1"/>
  <c r="O466" i="1"/>
  <c r="O342" i="1"/>
  <c r="O345" i="1"/>
  <c r="O830" i="1" s="1"/>
  <c r="AC830" i="1" s="1"/>
  <c r="O346" i="1"/>
  <c r="O358" i="1"/>
  <c r="O359" i="1"/>
  <c r="O1295" i="1" s="1"/>
  <c r="AC1295" i="1" s="1"/>
  <c r="O360" i="1"/>
  <c r="O1020" i="1" s="1"/>
  <c r="O366" i="1"/>
  <c r="O367" i="1"/>
  <c r="O1027" i="1" s="1"/>
  <c r="AC1027" i="1" s="1"/>
  <c r="O368" i="1"/>
  <c r="O1028" i="1" s="1"/>
  <c r="AC1028" i="1" s="1"/>
  <c r="O369" i="1"/>
  <c r="O1305" i="1" s="1"/>
  <c r="AC1305" i="1" s="1"/>
  <c r="O370" i="1"/>
  <c r="O1030" i="1" s="1"/>
  <c r="AC1030" i="1" s="1"/>
  <c r="O381" i="1"/>
  <c r="O891" i="1" s="1"/>
  <c r="AC891" i="1" s="1"/>
  <c r="O383" i="1"/>
  <c r="O1194" i="1" s="1"/>
  <c r="O384" i="1"/>
  <c r="O894" i="1" s="1"/>
  <c r="AC894" i="1" s="1"/>
  <c r="O385" i="1"/>
  <c r="O390" i="1"/>
  <c r="O900" i="1" s="1"/>
  <c r="AC900" i="1" s="1"/>
  <c r="O391" i="1"/>
  <c r="O392" i="1"/>
  <c r="O902" i="1" s="1"/>
  <c r="AC902" i="1" s="1"/>
  <c r="O393" i="1"/>
  <c r="O903" i="1" s="1"/>
  <c r="AC903" i="1" s="1"/>
  <c r="O404" i="1"/>
  <c r="O1215" i="1" s="1"/>
  <c r="O407" i="1"/>
  <c r="O1218" i="1" s="1"/>
  <c r="AC1218" i="1" s="1"/>
  <c r="O408" i="1"/>
  <c r="O918" i="1" s="1"/>
  <c r="AC918" i="1" s="1"/>
  <c r="O410" i="1"/>
  <c r="O425" i="1" s="1"/>
  <c r="O411" i="1"/>
  <c r="O412" i="1"/>
  <c r="O1223" i="1" s="1"/>
  <c r="AC1223" i="1" s="1"/>
  <c r="O415" i="1"/>
  <c r="O925" i="1" s="1"/>
  <c r="AC925" i="1" s="1"/>
  <c r="O418" i="1"/>
  <c r="O928" i="1" s="1"/>
  <c r="AC928" i="1" s="1"/>
  <c r="O419" i="1"/>
  <c r="O929" i="1" s="1"/>
  <c r="AC929" i="1" s="1"/>
  <c r="O1230" i="1"/>
  <c r="O420" i="1"/>
  <c r="O930" i="1" s="1"/>
  <c r="AC930" i="1" s="1"/>
  <c r="O1231" i="1"/>
  <c r="AC1231" i="1" s="1"/>
  <c r="O429" i="1"/>
  <c r="O430" i="1"/>
  <c r="O840" i="1" s="1"/>
  <c r="AC840" i="1" s="1"/>
  <c r="O431" i="1"/>
  <c r="O434" i="1"/>
  <c r="O436" i="1"/>
  <c r="O438" i="1"/>
  <c r="O439" i="1"/>
  <c r="O442" i="1"/>
  <c r="O852" i="1" s="1"/>
  <c r="AC852" i="1" s="1"/>
  <c r="O445" i="1"/>
  <c r="O446" i="1"/>
  <c r="O449" i="1" s="1"/>
  <c r="O454" i="1"/>
  <c r="O455" i="1"/>
  <c r="O456" i="1"/>
  <c r="O459" i="1"/>
  <c r="O461" i="1"/>
  <c r="O846" i="1" s="1"/>
  <c r="AC846" i="1" s="1"/>
  <c r="O1172" i="1"/>
  <c r="AC1172" i="1" s="1"/>
  <c r="O463" i="1"/>
  <c r="O464" i="1"/>
  <c r="O467" i="1"/>
  <c r="O470" i="1"/>
  <c r="O471" i="1"/>
  <c r="O474" i="1" s="1"/>
  <c r="O479" i="1"/>
  <c r="O481" i="1"/>
  <c r="O482" i="1"/>
  <c r="O483" i="1"/>
  <c r="O484" i="1"/>
  <c r="O559" i="1"/>
  <c r="O584" i="1"/>
  <c r="O609" i="1"/>
  <c r="O485" i="1"/>
  <c r="O486" i="1"/>
  <c r="O996" i="1" s="1"/>
  <c r="AC996" i="1" s="1"/>
  <c r="O487" i="1"/>
  <c r="O489" i="1"/>
  <c r="O999" i="1" s="1"/>
  <c r="AC999" i="1" s="1"/>
  <c r="O490" i="1"/>
  <c r="O491" i="1"/>
  <c r="O502" i="1" s="1"/>
  <c r="O493" i="1"/>
  <c r="O494" i="1"/>
  <c r="O495" i="1"/>
  <c r="O496" i="1"/>
  <c r="O504" i="1"/>
  <c r="O505" i="1"/>
  <c r="O940" i="1" s="1"/>
  <c r="AC940" i="1" s="1"/>
  <c r="O507" i="1"/>
  <c r="O1243" i="1" s="1"/>
  <c r="AC1243" i="1" s="1"/>
  <c r="O512" i="1"/>
  <c r="O947" i="1" s="1"/>
  <c r="AC947" i="1" s="1"/>
  <c r="O513" i="1"/>
  <c r="O1249" i="1" s="1"/>
  <c r="AC1249" i="1" s="1"/>
  <c r="O514" i="1"/>
  <c r="O949" i="1" s="1"/>
  <c r="AC949" i="1" s="1"/>
  <c r="O515" i="1"/>
  <c r="O950" i="1" s="1"/>
  <c r="AC950" i="1" s="1"/>
  <c r="O520" i="1"/>
  <c r="O955" i="1" s="1"/>
  <c r="AC955" i="1" s="1"/>
  <c r="O521" i="1"/>
  <c r="O956" i="1" s="1"/>
  <c r="O529" i="1"/>
  <c r="O530" i="1"/>
  <c r="O865" i="1" s="1"/>
  <c r="AC865" i="1" s="1"/>
  <c r="O1342" i="1"/>
  <c r="O537" i="1"/>
  <c r="O872" i="1" s="1"/>
  <c r="AC872" i="1" s="1"/>
  <c r="O538" i="1"/>
  <c r="O539" i="1"/>
  <c r="O874" i="1" s="1"/>
  <c r="AC874" i="1" s="1"/>
  <c r="O544" i="1"/>
  <c r="O545" i="1"/>
  <c r="O880" i="1" s="1"/>
  <c r="AC880" i="1" s="1"/>
  <c r="O1357" i="1"/>
  <c r="AC1357" i="1" s="1"/>
  <c r="O546" i="1"/>
  <c r="O554" i="1"/>
  <c r="O579" i="1"/>
  <c r="O604" i="1"/>
  <c r="O556" i="1"/>
  <c r="O557" i="1"/>
  <c r="O558" i="1"/>
  <c r="O560" i="1"/>
  <c r="O561" i="1"/>
  <c r="O586" i="1"/>
  <c r="O611" i="1"/>
  <c r="O1272" i="1"/>
  <c r="AC1272" i="1" s="1"/>
  <c r="O562" i="1"/>
  <c r="O587" i="1"/>
  <c r="O972" i="1" s="1"/>
  <c r="AC972" i="1" s="1"/>
  <c r="O612" i="1"/>
  <c r="O564" i="1"/>
  <c r="O565" i="1"/>
  <c r="O566" i="1"/>
  <c r="O568" i="1"/>
  <c r="O569" i="1"/>
  <c r="O594" i="1"/>
  <c r="O619" i="1"/>
  <c r="O570" i="1"/>
  <c r="O595" i="1"/>
  <c r="O620" i="1"/>
  <c r="O571" i="1"/>
  <c r="O581" i="1"/>
  <c r="O1267" i="1" s="1"/>
  <c r="AC1267" i="1" s="1"/>
  <c r="O582" i="1"/>
  <c r="O967" i="1" s="1"/>
  <c r="AC967" i="1" s="1"/>
  <c r="O583" i="1"/>
  <c r="O968" i="1" s="1"/>
  <c r="AC968" i="1" s="1"/>
  <c r="O585" i="1"/>
  <c r="O970" i="1" s="1"/>
  <c r="O589" i="1"/>
  <c r="O590" i="1"/>
  <c r="O591" i="1"/>
  <c r="O602" i="1" s="1"/>
  <c r="O593" i="1"/>
  <c r="O596" i="1"/>
  <c r="O606" i="1"/>
  <c r="O607" i="1"/>
  <c r="O608" i="1"/>
  <c r="O610" i="1"/>
  <c r="O614" i="1"/>
  <c r="O615" i="1"/>
  <c r="O616" i="1"/>
  <c r="O618" i="1"/>
  <c r="O621" i="1"/>
  <c r="O624" i="1" s="1"/>
  <c r="O4" i="1"/>
  <c r="O1140" i="1" s="1"/>
  <c r="AC1140" i="1" s="1"/>
  <c r="G1358" i="1"/>
  <c r="G1353" i="1"/>
  <c r="U1353" i="1" s="1"/>
  <c r="E1358" i="1"/>
  <c r="E1353" i="1"/>
  <c r="E1364" i="1" s="1"/>
  <c r="L1353" i="1"/>
  <c r="L1347" i="1"/>
  <c r="K1353" i="1"/>
  <c r="K1364" i="1" s="1"/>
  <c r="K1347" i="1"/>
  <c r="Y1347" i="1" s="1"/>
  <c r="I1353" i="1"/>
  <c r="I1364" i="1" s="1"/>
  <c r="I1347" i="1"/>
  <c r="D1353" i="1"/>
  <c r="D1347" i="1"/>
  <c r="D1363" i="1" s="1"/>
  <c r="C1353" i="1"/>
  <c r="C1364" i="1" s="1"/>
  <c r="C1347" i="1"/>
  <c r="Q1347" i="1" s="1"/>
  <c r="N1347" i="1"/>
  <c r="N1343" i="1"/>
  <c r="AB1343" i="1" s="1"/>
  <c r="M1347" i="1"/>
  <c r="M1343" i="1"/>
  <c r="AA1343" i="1" s="1"/>
  <c r="I1343" i="1"/>
  <c r="W1343" i="1" s="1"/>
  <c r="M1358" i="1"/>
  <c r="J1358" i="1"/>
  <c r="J1343" i="1"/>
  <c r="X1343" i="1" s="1"/>
  <c r="E1343" i="1"/>
  <c r="S1343" i="1" s="1"/>
  <c r="D1341" i="1"/>
  <c r="R1341" i="1" s="1"/>
  <c r="E1341" i="1"/>
  <c r="S1341" i="1" s="1"/>
  <c r="F1341" i="1"/>
  <c r="T1341" i="1" s="1"/>
  <c r="G1341" i="1"/>
  <c r="U1341" i="1" s="1"/>
  <c r="H1341" i="1"/>
  <c r="V1341" i="1" s="1"/>
  <c r="I1341" i="1"/>
  <c r="W1341" i="1" s="1"/>
  <c r="J1341" i="1"/>
  <c r="X1341" i="1" s="1"/>
  <c r="K1341" i="1"/>
  <c r="Y1341" i="1" s="1"/>
  <c r="L1341" i="1"/>
  <c r="Z1341" i="1" s="1"/>
  <c r="M1341" i="1"/>
  <c r="AA1341" i="1" s="1"/>
  <c r="N1341" i="1"/>
  <c r="AB1341" i="1" s="1"/>
  <c r="D1342" i="1"/>
  <c r="E1342" i="1"/>
  <c r="F1342" i="1"/>
  <c r="G1342" i="1"/>
  <c r="H1342" i="1"/>
  <c r="I1342" i="1"/>
  <c r="J1342" i="1"/>
  <c r="K1342" i="1"/>
  <c r="L1342" i="1"/>
  <c r="M1342" i="1"/>
  <c r="N1342" i="1"/>
  <c r="D1343" i="1"/>
  <c r="R1343" i="1" s="1"/>
  <c r="D1358" i="1"/>
  <c r="E1347" i="1"/>
  <c r="F1343" i="1"/>
  <c r="F1347" i="1"/>
  <c r="G1343" i="1"/>
  <c r="U1343" i="1" s="1"/>
  <c r="H1343" i="1"/>
  <c r="V1343" i="1" s="1"/>
  <c r="K1343" i="1"/>
  <c r="Y1343" i="1" s="1"/>
  <c r="K1358" i="1"/>
  <c r="L1343" i="1"/>
  <c r="Z1343" i="1" s="1"/>
  <c r="L1358" i="1"/>
  <c r="D1344" i="1"/>
  <c r="R1344" i="1" s="1"/>
  <c r="E1344" i="1"/>
  <c r="S1344" i="1" s="1"/>
  <c r="F1344" i="1"/>
  <c r="T1344" i="1" s="1"/>
  <c r="G1344" i="1"/>
  <c r="U1344" i="1" s="1"/>
  <c r="H1344" i="1"/>
  <c r="V1344" i="1" s="1"/>
  <c r="I1344" i="1"/>
  <c r="W1344" i="1" s="1"/>
  <c r="J1344" i="1"/>
  <c r="X1344" i="1" s="1"/>
  <c r="K1344" i="1"/>
  <c r="Y1344" i="1" s="1"/>
  <c r="L1344" i="1"/>
  <c r="Z1344" i="1" s="1"/>
  <c r="M1344" i="1"/>
  <c r="AA1344" i="1" s="1"/>
  <c r="N1344" i="1"/>
  <c r="AB1344" i="1" s="1"/>
  <c r="D1345" i="1"/>
  <c r="R1345" i="1" s="1"/>
  <c r="E1345" i="1"/>
  <c r="S1345" i="1" s="1"/>
  <c r="F1345" i="1"/>
  <c r="T1345" i="1" s="1"/>
  <c r="G1345" i="1"/>
  <c r="U1345" i="1" s="1"/>
  <c r="H1345" i="1"/>
  <c r="V1345" i="1" s="1"/>
  <c r="I1345" i="1"/>
  <c r="W1345" i="1" s="1"/>
  <c r="J1345" i="1"/>
  <c r="X1345" i="1" s="1"/>
  <c r="K1345" i="1"/>
  <c r="Y1345" i="1" s="1"/>
  <c r="L1345" i="1"/>
  <c r="Z1345" i="1" s="1"/>
  <c r="M1345" i="1"/>
  <c r="AA1345" i="1" s="1"/>
  <c r="N1345" i="1"/>
  <c r="AB1345" i="1" s="1"/>
  <c r="D1346" i="1"/>
  <c r="E1346" i="1"/>
  <c r="F1346" i="1"/>
  <c r="G1346" i="1"/>
  <c r="H1346" i="1"/>
  <c r="V1346" i="1" s="1"/>
  <c r="I1346" i="1"/>
  <c r="W1346" i="1" s="1"/>
  <c r="J1346" i="1"/>
  <c r="K1346" i="1"/>
  <c r="L1346" i="1"/>
  <c r="M1346" i="1"/>
  <c r="N1346" i="1"/>
  <c r="G1347" i="1"/>
  <c r="U1347" i="1" s="1"/>
  <c r="G1362" i="1"/>
  <c r="H1347" i="1"/>
  <c r="J1347" i="1"/>
  <c r="D1348" i="1"/>
  <c r="E1348" i="1"/>
  <c r="F1348" i="1"/>
  <c r="G1348" i="1"/>
  <c r="H1348" i="1"/>
  <c r="I1348" i="1"/>
  <c r="J1348" i="1"/>
  <c r="K1348" i="1"/>
  <c r="L1348" i="1"/>
  <c r="M1348" i="1"/>
  <c r="N1348" i="1"/>
  <c r="D1349" i="1"/>
  <c r="E1349" i="1"/>
  <c r="S1349" i="1" s="1"/>
  <c r="F1349" i="1"/>
  <c r="T1349" i="1" s="1"/>
  <c r="G1349" i="1"/>
  <c r="H1349" i="1"/>
  <c r="I1349" i="1"/>
  <c r="J1349" i="1"/>
  <c r="K1349" i="1"/>
  <c r="L1349" i="1"/>
  <c r="M1349" i="1"/>
  <c r="AA1349" i="1" s="1"/>
  <c r="N1349" i="1"/>
  <c r="AB1349" i="1" s="1"/>
  <c r="D1350" i="1"/>
  <c r="E1350" i="1"/>
  <c r="F1350" i="1"/>
  <c r="G1350" i="1"/>
  <c r="H1350" i="1"/>
  <c r="I1350" i="1"/>
  <c r="J1350" i="1"/>
  <c r="K1350" i="1"/>
  <c r="L1350" i="1"/>
  <c r="M1350" i="1"/>
  <c r="N1350" i="1"/>
  <c r="D1351" i="1"/>
  <c r="R1351" i="1" s="1"/>
  <c r="E1351" i="1"/>
  <c r="S1351" i="1" s="1"/>
  <c r="F1351" i="1"/>
  <c r="T1351" i="1" s="1"/>
  <c r="G1351" i="1"/>
  <c r="U1351" i="1" s="1"/>
  <c r="H1351" i="1"/>
  <c r="V1351" i="1" s="1"/>
  <c r="I1351" i="1"/>
  <c r="W1351" i="1" s="1"/>
  <c r="J1351" i="1"/>
  <c r="X1351" i="1" s="1"/>
  <c r="K1351" i="1"/>
  <c r="Y1351" i="1" s="1"/>
  <c r="L1351" i="1"/>
  <c r="Z1351" i="1" s="1"/>
  <c r="M1351" i="1"/>
  <c r="AA1351" i="1" s="1"/>
  <c r="N1351" i="1"/>
  <c r="AB1351" i="1" s="1"/>
  <c r="D1352" i="1"/>
  <c r="R1352" i="1" s="1"/>
  <c r="E1352" i="1"/>
  <c r="S1352" i="1" s="1"/>
  <c r="F1352" i="1"/>
  <c r="T1352" i="1" s="1"/>
  <c r="G1352" i="1"/>
  <c r="U1352" i="1" s="1"/>
  <c r="H1352" i="1"/>
  <c r="V1352" i="1" s="1"/>
  <c r="I1352" i="1"/>
  <c r="W1352" i="1" s="1"/>
  <c r="J1352" i="1"/>
  <c r="X1352" i="1" s="1"/>
  <c r="K1352" i="1"/>
  <c r="Y1352" i="1" s="1"/>
  <c r="L1352" i="1"/>
  <c r="Z1352" i="1" s="1"/>
  <c r="M1352" i="1"/>
  <c r="AA1352" i="1" s="1"/>
  <c r="N1352" i="1"/>
  <c r="AB1352" i="1" s="1"/>
  <c r="F1353" i="1"/>
  <c r="H1353" i="1"/>
  <c r="J1353" i="1"/>
  <c r="M1353" i="1"/>
  <c r="N1353" i="1"/>
  <c r="D1354" i="1"/>
  <c r="E1354" i="1"/>
  <c r="S1354" i="1" s="1"/>
  <c r="F1354" i="1"/>
  <c r="T1354" i="1" s="1"/>
  <c r="G1354" i="1"/>
  <c r="H1354" i="1"/>
  <c r="I1354" i="1"/>
  <c r="J1354" i="1"/>
  <c r="K1354" i="1"/>
  <c r="L1354" i="1"/>
  <c r="M1354" i="1"/>
  <c r="AA1354" i="1" s="1"/>
  <c r="N1354" i="1"/>
  <c r="AB1354" i="1" s="1"/>
  <c r="D1355" i="1"/>
  <c r="E1355" i="1"/>
  <c r="F1355" i="1"/>
  <c r="G1355" i="1"/>
  <c r="U1355" i="1" s="1"/>
  <c r="H1355" i="1"/>
  <c r="I1355" i="1"/>
  <c r="W1355" i="1" s="1"/>
  <c r="J1355" i="1"/>
  <c r="X1355" i="1" s="1"/>
  <c r="K1355" i="1"/>
  <c r="Y1355" i="1" s="1"/>
  <c r="L1355" i="1"/>
  <c r="M1355" i="1"/>
  <c r="N1355" i="1"/>
  <c r="D1356" i="1"/>
  <c r="E1356" i="1"/>
  <c r="F1356" i="1"/>
  <c r="G1356" i="1"/>
  <c r="H1356" i="1"/>
  <c r="I1356" i="1"/>
  <c r="J1356" i="1"/>
  <c r="K1356" i="1"/>
  <c r="L1356" i="1"/>
  <c r="M1356" i="1"/>
  <c r="N1356" i="1"/>
  <c r="D1357" i="1"/>
  <c r="R1357" i="1" s="1"/>
  <c r="E1357" i="1"/>
  <c r="S1357" i="1" s="1"/>
  <c r="F1357" i="1"/>
  <c r="G1357" i="1"/>
  <c r="H1357" i="1"/>
  <c r="I1357" i="1"/>
  <c r="J1357" i="1"/>
  <c r="K1357" i="1"/>
  <c r="L1357" i="1"/>
  <c r="Z1357" i="1" s="1"/>
  <c r="M1357" i="1"/>
  <c r="AA1357" i="1" s="1"/>
  <c r="N1357" i="1"/>
  <c r="F1358" i="1"/>
  <c r="H1358" i="1"/>
  <c r="H1361" i="1" s="1"/>
  <c r="I1358" i="1"/>
  <c r="N1358" i="1"/>
  <c r="C1342" i="1"/>
  <c r="C1343" i="1"/>
  <c r="Q1343" i="1" s="1"/>
  <c r="C1344" i="1"/>
  <c r="Q1344" i="1" s="1"/>
  <c r="C1345" i="1"/>
  <c r="Q1345" i="1" s="1"/>
  <c r="C1346" i="1"/>
  <c r="Q1346" i="1" s="1"/>
  <c r="C1348" i="1"/>
  <c r="Q1348" i="1" s="1"/>
  <c r="C1349" i="1"/>
  <c r="C1350" i="1"/>
  <c r="C1351" i="1"/>
  <c r="Q1351" i="1" s="1"/>
  <c r="C1352" i="1"/>
  <c r="Q1352" i="1" s="1"/>
  <c r="C1354" i="1"/>
  <c r="Q1354" i="1" s="1"/>
  <c r="C1355" i="1"/>
  <c r="Q1355" i="1" s="1"/>
  <c r="C1356" i="1"/>
  <c r="Q1356" i="1" s="1"/>
  <c r="C1357" i="1"/>
  <c r="Q1357" i="1" s="1"/>
  <c r="C1358" i="1"/>
  <c r="C1361" i="1" s="1"/>
  <c r="C1341" i="1"/>
  <c r="Q1341" i="1" s="1"/>
  <c r="N1333" i="1"/>
  <c r="AB1333" i="1" s="1"/>
  <c r="N1328" i="1"/>
  <c r="N1339" i="1" s="1"/>
  <c r="D1333" i="1"/>
  <c r="R1333" i="1" s="1"/>
  <c r="D1328" i="1"/>
  <c r="D1339" i="1" s="1"/>
  <c r="N1322" i="1"/>
  <c r="N1337" i="1" s="1"/>
  <c r="D1322" i="1"/>
  <c r="N1318" i="1"/>
  <c r="AB1318" i="1" s="1"/>
  <c r="M1322" i="1"/>
  <c r="M1318" i="1"/>
  <c r="AA1318" i="1" s="1"/>
  <c r="M1333" i="1"/>
  <c r="AA1333" i="1" s="1"/>
  <c r="E1333" i="1"/>
  <c r="S1333" i="1" s="1"/>
  <c r="E1318" i="1"/>
  <c r="S1318" i="1" s="1"/>
  <c r="D1316" i="1"/>
  <c r="R1316" i="1" s="1"/>
  <c r="E1316" i="1"/>
  <c r="S1316" i="1" s="1"/>
  <c r="F1316" i="1"/>
  <c r="T1316" i="1" s="1"/>
  <c r="G1316" i="1"/>
  <c r="U1316" i="1" s="1"/>
  <c r="H1316" i="1"/>
  <c r="V1316" i="1" s="1"/>
  <c r="I1316" i="1"/>
  <c r="W1316" i="1" s="1"/>
  <c r="J1316" i="1"/>
  <c r="X1316" i="1" s="1"/>
  <c r="K1316" i="1"/>
  <c r="Y1316" i="1" s="1"/>
  <c r="L1316" i="1"/>
  <c r="Z1316" i="1" s="1"/>
  <c r="M1316" i="1"/>
  <c r="AA1316" i="1" s="1"/>
  <c r="N1316" i="1"/>
  <c r="AB1316" i="1" s="1"/>
  <c r="D1317" i="1"/>
  <c r="R1317" i="1" s="1"/>
  <c r="E1317" i="1"/>
  <c r="S1317" i="1" s="1"/>
  <c r="F1317" i="1"/>
  <c r="T1317" i="1" s="1"/>
  <c r="G1317" i="1"/>
  <c r="U1317" i="1" s="1"/>
  <c r="H1317" i="1"/>
  <c r="V1317" i="1" s="1"/>
  <c r="I1317" i="1"/>
  <c r="W1317" i="1" s="1"/>
  <c r="J1317" i="1"/>
  <c r="X1317" i="1" s="1"/>
  <c r="K1317" i="1"/>
  <c r="Y1317" i="1" s="1"/>
  <c r="L1317" i="1"/>
  <c r="Z1317" i="1" s="1"/>
  <c r="M1317" i="1"/>
  <c r="AA1317" i="1" s="1"/>
  <c r="N1317" i="1"/>
  <c r="AB1317" i="1" s="1"/>
  <c r="D1318" i="1"/>
  <c r="R1318" i="1" s="1"/>
  <c r="E1322" i="1"/>
  <c r="S1322" i="1" s="1"/>
  <c r="S1337" i="1" s="1"/>
  <c r="E1337" i="1"/>
  <c r="F1318" i="1"/>
  <c r="T1318" i="1" s="1"/>
  <c r="G1318" i="1"/>
  <c r="U1318" i="1" s="1"/>
  <c r="H1318" i="1"/>
  <c r="V1318" i="1" s="1"/>
  <c r="I1318" i="1"/>
  <c r="W1318" i="1" s="1"/>
  <c r="J1318" i="1"/>
  <c r="X1318" i="1" s="1"/>
  <c r="K1318" i="1"/>
  <c r="Y1318" i="1" s="1"/>
  <c r="L1318" i="1"/>
  <c r="Z1318" i="1" s="1"/>
  <c r="D1319" i="1"/>
  <c r="R1319" i="1" s="1"/>
  <c r="E1319" i="1"/>
  <c r="F1319" i="1"/>
  <c r="G1319" i="1"/>
  <c r="H1319" i="1"/>
  <c r="I1319" i="1"/>
  <c r="J1319" i="1"/>
  <c r="K1319" i="1"/>
  <c r="Y1319" i="1" s="1"/>
  <c r="L1319" i="1"/>
  <c r="Z1319" i="1" s="1"/>
  <c r="M1319" i="1"/>
  <c r="N1319" i="1"/>
  <c r="D1320" i="1"/>
  <c r="E1320" i="1"/>
  <c r="F1320" i="1"/>
  <c r="G1320" i="1"/>
  <c r="H1320" i="1"/>
  <c r="V1320" i="1" s="1"/>
  <c r="I1320" i="1"/>
  <c r="W1320" i="1" s="1"/>
  <c r="J1320" i="1"/>
  <c r="K1320" i="1"/>
  <c r="L1320" i="1"/>
  <c r="M1320" i="1"/>
  <c r="N1320" i="1"/>
  <c r="D1321" i="1"/>
  <c r="E1321" i="1"/>
  <c r="S1321" i="1" s="1"/>
  <c r="F1321" i="1"/>
  <c r="T1321" i="1" s="1"/>
  <c r="G1321" i="1"/>
  <c r="H1321" i="1"/>
  <c r="I1321" i="1"/>
  <c r="J1321" i="1"/>
  <c r="K1321" i="1"/>
  <c r="L1321" i="1"/>
  <c r="M1321" i="1"/>
  <c r="AA1321" i="1" s="1"/>
  <c r="N1321" i="1"/>
  <c r="AB1321" i="1" s="1"/>
  <c r="F1322" i="1"/>
  <c r="G1322" i="1"/>
  <c r="H1322" i="1"/>
  <c r="I1322" i="1"/>
  <c r="J1322" i="1"/>
  <c r="J1337" i="1" s="1"/>
  <c r="K1322" i="1"/>
  <c r="L1322" i="1"/>
  <c r="Z1322" i="1" s="1"/>
  <c r="Z1337" i="1" s="1"/>
  <c r="D1323" i="1"/>
  <c r="E1323" i="1"/>
  <c r="F1323" i="1"/>
  <c r="G1323" i="1"/>
  <c r="H1323" i="1"/>
  <c r="I1323" i="1"/>
  <c r="J1323" i="1"/>
  <c r="K1323" i="1"/>
  <c r="L1323" i="1"/>
  <c r="M1323" i="1"/>
  <c r="N1323" i="1"/>
  <c r="D1324" i="1"/>
  <c r="R1324" i="1" s="1"/>
  <c r="E1324" i="1"/>
  <c r="S1324" i="1" s="1"/>
  <c r="F1324" i="1"/>
  <c r="T1324" i="1" s="1"/>
  <c r="G1324" i="1"/>
  <c r="U1324" i="1" s="1"/>
  <c r="H1324" i="1"/>
  <c r="V1324" i="1" s="1"/>
  <c r="I1324" i="1"/>
  <c r="W1324" i="1" s="1"/>
  <c r="J1324" i="1"/>
  <c r="X1324" i="1" s="1"/>
  <c r="K1324" i="1"/>
  <c r="Y1324" i="1" s="1"/>
  <c r="L1324" i="1"/>
  <c r="Z1324" i="1" s="1"/>
  <c r="M1324" i="1"/>
  <c r="AA1324" i="1" s="1"/>
  <c r="N1324" i="1"/>
  <c r="AB1324" i="1" s="1"/>
  <c r="D1325" i="1"/>
  <c r="R1325" i="1" s="1"/>
  <c r="E1325" i="1"/>
  <c r="S1325" i="1" s="1"/>
  <c r="F1325" i="1"/>
  <c r="T1325" i="1" s="1"/>
  <c r="G1325" i="1"/>
  <c r="U1325" i="1" s="1"/>
  <c r="H1325" i="1"/>
  <c r="V1325" i="1" s="1"/>
  <c r="I1325" i="1"/>
  <c r="W1325" i="1" s="1"/>
  <c r="J1325" i="1"/>
  <c r="X1325" i="1" s="1"/>
  <c r="K1325" i="1"/>
  <c r="Y1325" i="1" s="1"/>
  <c r="L1325" i="1"/>
  <c r="Z1325" i="1" s="1"/>
  <c r="M1325" i="1"/>
  <c r="AA1325" i="1" s="1"/>
  <c r="N1325" i="1"/>
  <c r="AB1325" i="1" s="1"/>
  <c r="D1326" i="1"/>
  <c r="R1326" i="1" s="1"/>
  <c r="E1326" i="1"/>
  <c r="S1326" i="1" s="1"/>
  <c r="F1326" i="1"/>
  <c r="T1326" i="1" s="1"/>
  <c r="G1326" i="1"/>
  <c r="U1326" i="1" s="1"/>
  <c r="H1326" i="1"/>
  <c r="V1326" i="1" s="1"/>
  <c r="I1326" i="1"/>
  <c r="W1326" i="1" s="1"/>
  <c r="J1326" i="1"/>
  <c r="X1326" i="1" s="1"/>
  <c r="K1326" i="1"/>
  <c r="Y1326" i="1" s="1"/>
  <c r="L1326" i="1"/>
  <c r="Z1326" i="1" s="1"/>
  <c r="M1326" i="1"/>
  <c r="AA1326" i="1" s="1"/>
  <c r="N1326" i="1"/>
  <c r="AB1326" i="1" s="1"/>
  <c r="D1327" i="1"/>
  <c r="E1327" i="1"/>
  <c r="F1327" i="1"/>
  <c r="T1327" i="1" s="1"/>
  <c r="G1327" i="1"/>
  <c r="U1327" i="1" s="1"/>
  <c r="H1327" i="1"/>
  <c r="I1327" i="1"/>
  <c r="J1327" i="1"/>
  <c r="K1327" i="1"/>
  <c r="L1327" i="1"/>
  <c r="M1327" i="1"/>
  <c r="N1327" i="1"/>
  <c r="AB1327" i="1" s="1"/>
  <c r="E1328" i="1"/>
  <c r="E1339" i="1" s="1"/>
  <c r="F1328" i="1"/>
  <c r="G1328" i="1"/>
  <c r="H1328" i="1"/>
  <c r="I1328" i="1"/>
  <c r="J1328" i="1"/>
  <c r="J1338" i="1" s="1"/>
  <c r="K1328" i="1"/>
  <c r="L1328" i="1"/>
  <c r="L1339" i="1" s="1"/>
  <c r="M1328" i="1"/>
  <c r="M1339" i="1" s="1"/>
  <c r="D1329" i="1"/>
  <c r="E1329" i="1"/>
  <c r="S1329" i="1" s="1"/>
  <c r="F1329" i="1"/>
  <c r="G1329" i="1"/>
  <c r="H1329" i="1"/>
  <c r="I1329" i="1"/>
  <c r="J1329" i="1"/>
  <c r="K1329" i="1"/>
  <c r="L1329" i="1"/>
  <c r="M1329" i="1"/>
  <c r="AA1329" i="1" s="1"/>
  <c r="N1329" i="1"/>
  <c r="D1330" i="1"/>
  <c r="E1330" i="1"/>
  <c r="F1330" i="1"/>
  <c r="T1330" i="1" s="1"/>
  <c r="G1330" i="1"/>
  <c r="H1330" i="1"/>
  <c r="I1330" i="1"/>
  <c r="J1330" i="1"/>
  <c r="X1330" i="1" s="1"/>
  <c r="K1330" i="1"/>
  <c r="L1330" i="1"/>
  <c r="M1330" i="1"/>
  <c r="N1330" i="1"/>
  <c r="AB1330" i="1" s="1"/>
  <c r="D1331" i="1"/>
  <c r="E1331" i="1"/>
  <c r="F1331" i="1"/>
  <c r="G1331" i="1"/>
  <c r="U1331" i="1" s="1"/>
  <c r="H1331" i="1"/>
  <c r="I1331" i="1"/>
  <c r="J1331" i="1"/>
  <c r="K1331" i="1"/>
  <c r="L1331" i="1"/>
  <c r="M1331" i="1"/>
  <c r="N1331" i="1"/>
  <c r="D1332" i="1"/>
  <c r="R1332" i="1" s="1"/>
  <c r="E1332" i="1"/>
  <c r="S1332" i="1" s="1"/>
  <c r="F1332" i="1"/>
  <c r="T1332" i="1" s="1"/>
  <c r="G1332" i="1"/>
  <c r="U1332" i="1" s="1"/>
  <c r="H1332" i="1"/>
  <c r="V1332" i="1" s="1"/>
  <c r="I1332" i="1"/>
  <c r="W1332" i="1" s="1"/>
  <c r="J1332" i="1"/>
  <c r="X1332" i="1" s="1"/>
  <c r="K1332" i="1"/>
  <c r="Y1332" i="1" s="1"/>
  <c r="L1332" i="1"/>
  <c r="Z1332" i="1" s="1"/>
  <c r="M1332" i="1"/>
  <c r="AA1332" i="1" s="1"/>
  <c r="N1332" i="1"/>
  <c r="AB1332" i="1" s="1"/>
  <c r="F1333" i="1"/>
  <c r="T1333" i="1" s="1"/>
  <c r="G1333" i="1"/>
  <c r="U1333" i="1" s="1"/>
  <c r="H1333" i="1"/>
  <c r="V1333" i="1" s="1"/>
  <c r="I1333" i="1"/>
  <c r="W1333" i="1" s="1"/>
  <c r="J1333" i="1"/>
  <c r="X1333" i="1" s="1"/>
  <c r="K1333" i="1"/>
  <c r="L1333" i="1"/>
  <c r="Z1333" i="1" s="1"/>
  <c r="C1317" i="1"/>
  <c r="Q1317" i="1" s="1"/>
  <c r="C1318" i="1"/>
  <c r="Q1318" i="1" s="1"/>
  <c r="C1322" i="1"/>
  <c r="C1319" i="1"/>
  <c r="C1320" i="1"/>
  <c r="C1321" i="1"/>
  <c r="C1323" i="1"/>
  <c r="C1324" i="1"/>
  <c r="Q1324" i="1" s="1"/>
  <c r="C1325" i="1"/>
  <c r="Q1325" i="1" s="1"/>
  <c r="C1326" i="1"/>
  <c r="Q1326" i="1" s="1"/>
  <c r="C1327" i="1"/>
  <c r="Q1327" i="1" s="1"/>
  <c r="C1328" i="1"/>
  <c r="C1339" i="1" s="1"/>
  <c r="C1329" i="1"/>
  <c r="C1330" i="1"/>
  <c r="Q1330" i="1" s="1"/>
  <c r="C1331" i="1"/>
  <c r="C1332" i="1"/>
  <c r="Q1332" i="1" s="1"/>
  <c r="C1333" i="1"/>
  <c r="Q1333" i="1" s="1"/>
  <c r="C1316" i="1"/>
  <c r="Q1316" i="1" s="1"/>
  <c r="M1307" i="1"/>
  <c r="AA1307" i="1" s="1"/>
  <c r="M1302" i="1"/>
  <c r="M1313" i="1" s="1"/>
  <c r="H1307" i="1"/>
  <c r="H1302" i="1"/>
  <c r="V1302" i="1" s="1"/>
  <c r="D1307" i="1"/>
  <c r="R1307" i="1" s="1"/>
  <c r="D1302" i="1"/>
  <c r="D1313" i="1" s="1"/>
  <c r="H1296" i="1"/>
  <c r="V1296" i="1" s="1"/>
  <c r="E1302" i="1"/>
  <c r="E1313" i="1" s="1"/>
  <c r="E1296" i="1"/>
  <c r="S1296" i="1" s="1"/>
  <c r="K1296" i="1"/>
  <c r="Y1296" i="1" s="1"/>
  <c r="K1292" i="1"/>
  <c r="Y1292" i="1" s="1"/>
  <c r="F1296" i="1"/>
  <c r="F1292" i="1"/>
  <c r="T1292" i="1" s="1"/>
  <c r="E1292" i="1"/>
  <c r="S1292" i="1" s="1"/>
  <c r="L1307" i="1"/>
  <c r="Z1307" i="1" s="1"/>
  <c r="L1292" i="1"/>
  <c r="Z1292" i="1" s="1"/>
  <c r="L1310" i="1"/>
  <c r="F1307" i="1"/>
  <c r="E1307" i="1"/>
  <c r="D1290" i="1"/>
  <c r="R1290" i="1" s="1"/>
  <c r="E1290" i="1"/>
  <c r="S1290" i="1" s="1"/>
  <c r="F1290" i="1"/>
  <c r="T1290" i="1" s="1"/>
  <c r="G1290" i="1"/>
  <c r="U1290" i="1" s="1"/>
  <c r="H1290" i="1"/>
  <c r="V1290" i="1" s="1"/>
  <c r="I1290" i="1"/>
  <c r="W1290" i="1" s="1"/>
  <c r="J1290" i="1"/>
  <c r="X1290" i="1" s="1"/>
  <c r="K1290" i="1"/>
  <c r="Y1290" i="1" s="1"/>
  <c r="L1290" i="1"/>
  <c r="Z1290" i="1" s="1"/>
  <c r="M1290" i="1"/>
  <c r="AA1290" i="1" s="1"/>
  <c r="N1290" i="1"/>
  <c r="AB1290" i="1" s="1"/>
  <c r="D1291" i="1"/>
  <c r="R1291" i="1" s="1"/>
  <c r="E1291" i="1"/>
  <c r="S1291" i="1" s="1"/>
  <c r="F1291" i="1"/>
  <c r="T1291" i="1" s="1"/>
  <c r="G1291" i="1"/>
  <c r="U1291" i="1" s="1"/>
  <c r="H1291" i="1"/>
  <c r="V1291" i="1" s="1"/>
  <c r="I1291" i="1"/>
  <c r="W1291" i="1" s="1"/>
  <c r="J1291" i="1"/>
  <c r="X1291" i="1" s="1"/>
  <c r="K1291" i="1"/>
  <c r="Y1291" i="1" s="1"/>
  <c r="L1291" i="1"/>
  <c r="Z1291" i="1" s="1"/>
  <c r="M1291" i="1"/>
  <c r="AA1291" i="1" s="1"/>
  <c r="N1291" i="1"/>
  <c r="AB1291" i="1" s="1"/>
  <c r="D1292" i="1"/>
  <c r="R1292" i="1" s="1"/>
  <c r="G1292" i="1"/>
  <c r="U1292" i="1" s="1"/>
  <c r="H1292" i="1"/>
  <c r="V1292" i="1" s="1"/>
  <c r="I1292" i="1"/>
  <c r="W1292" i="1" s="1"/>
  <c r="J1292" i="1"/>
  <c r="X1292" i="1" s="1"/>
  <c r="M1292" i="1"/>
  <c r="AA1292" i="1" s="1"/>
  <c r="N1292" i="1"/>
  <c r="AB1292" i="1" s="1"/>
  <c r="D1293" i="1"/>
  <c r="R1293" i="1" s="1"/>
  <c r="E1293" i="1"/>
  <c r="S1293" i="1" s="1"/>
  <c r="F1293" i="1"/>
  <c r="T1293" i="1" s="1"/>
  <c r="G1293" i="1"/>
  <c r="U1293" i="1" s="1"/>
  <c r="H1293" i="1"/>
  <c r="V1293" i="1" s="1"/>
  <c r="I1293" i="1"/>
  <c r="W1293" i="1" s="1"/>
  <c r="J1293" i="1"/>
  <c r="X1293" i="1" s="1"/>
  <c r="K1293" i="1"/>
  <c r="Y1293" i="1" s="1"/>
  <c r="L1293" i="1"/>
  <c r="Z1293" i="1" s="1"/>
  <c r="M1293" i="1"/>
  <c r="AA1293" i="1" s="1"/>
  <c r="N1293" i="1"/>
  <c r="AB1293" i="1" s="1"/>
  <c r="D1294" i="1"/>
  <c r="R1294" i="1" s="1"/>
  <c r="E1294" i="1"/>
  <c r="S1294" i="1" s="1"/>
  <c r="F1294" i="1"/>
  <c r="T1294" i="1" s="1"/>
  <c r="G1294" i="1"/>
  <c r="U1294" i="1" s="1"/>
  <c r="H1294" i="1"/>
  <c r="V1294" i="1" s="1"/>
  <c r="I1294" i="1"/>
  <c r="W1294" i="1" s="1"/>
  <c r="J1294" i="1"/>
  <c r="X1294" i="1" s="1"/>
  <c r="K1294" i="1"/>
  <c r="Y1294" i="1" s="1"/>
  <c r="L1294" i="1"/>
  <c r="Z1294" i="1" s="1"/>
  <c r="M1294" i="1"/>
  <c r="AA1294" i="1" s="1"/>
  <c r="N1294" i="1"/>
  <c r="AB1294" i="1" s="1"/>
  <c r="D1295" i="1"/>
  <c r="R1295" i="1" s="1"/>
  <c r="E1295" i="1"/>
  <c r="S1295" i="1" s="1"/>
  <c r="F1295" i="1"/>
  <c r="T1295" i="1" s="1"/>
  <c r="G1295" i="1"/>
  <c r="U1295" i="1" s="1"/>
  <c r="H1295" i="1"/>
  <c r="V1295" i="1" s="1"/>
  <c r="I1295" i="1"/>
  <c r="W1295" i="1" s="1"/>
  <c r="J1295" i="1"/>
  <c r="X1295" i="1" s="1"/>
  <c r="K1295" i="1"/>
  <c r="Y1295" i="1" s="1"/>
  <c r="L1295" i="1"/>
  <c r="Z1295" i="1" s="1"/>
  <c r="M1295" i="1"/>
  <c r="AA1295" i="1" s="1"/>
  <c r="N1295" i="1"/>
  <c r="AB1295" i="1" s="1"/>
  <c r="D1296" i="1"/>
  <c r="R1296" i="1" s="1"/>
  <c r="G1296" i="1"/>
  <c r="U1296" i="1" s="1"/>
  <c r="U1311" i="1" s="1"/>
  <c r="I1296" i="1"/>
  <c r="W1296" i="1" s="1"/>
  <c r="J1296" i="1"/>
  <c r="X1296" i="1" s="1"/>
  <c r="L1296" i="1"/>
  <c r="Z1296" i="1" s="1"/>
  <c r="Z1311" i="1" s="1"/>
  <c r="M1296" i="1"/>
  <c r="AA1296" i="1" s="1"/>
  <c r="AA1311" i="1" s="1"/>
  <c r="N1296" i="1"/>
  <c r="D1297" i="1"/>
  <c r="R1297" i="1" s="1"/>
  <c r="E1297" i="1"/>
  <c r="S1297" i="1" s="1"/>
  <c r="F1297" i="1"/>
  <c r="T1297" i="1" s="1"/>
  <c r="G1297" i="1"/>
  <c r="U1297" i="1" s="1"/>
  <c r="H1297" i="1"/>
  <c r="V1297" i="1" s="1"/>
  <c r="I1297" i="1"/>
  <c r="W1297" i="1" s="1"/>
  <c r="J1297" i="1"/>
  <c r="X1297" i="1" s="1"/>
  <c r="K1297" i="1"/>
  <c r="Y1297" i="1" s="1"/>
  <c r="L1297" i="1"/>
  <c r="Z1297" i="1" s="1"/>
  <c r="M1297" i="1"/>
  <c r="AA1297" i="1" s="1"/>
  <c r="N1297" i="1"/>
  <c r="AB1297" i="1" s="1"/>
  <c r="D1298" i="1"/>
  <c r="R1298" i="1" s="1"/>
  <c r="E1298" i="1"/>
  <c r="S1298" i="1" s="1"/>
  <c r="F1298" i="1"/>
  <c r="T1298" i="1" s="1"/>
  <c r="G1298" i="1"/>
  <c r="U1298" i="1" s="1"/>
  <c r="H1298" i="1"/>
  <c r="V1298" i="1" s="1"/>
  <c r="I1298" i="1"/>
  <c r="W1298" i="1" s="1"/>
  <c r="J1298" i="1"/>
  <c r="X1298" i="1" s="1"/>
  <c r="K1298" i="1"/>
  <c r="Y1298" i="1" s="1"/>
  <c r="L1298" i="1"/>
  <c r="Z1298" i="1" s="1"/>
  <c r="M1298" i="1"/>
  <c r="AA1298" i="1" s="1"/>
  <c r="N1298" i="1"/>
  <c r="AB1298" i="1" s="1"/>
  <c r="D1299" i="1"/>
  <c r="R1299" i="1" s="1"/>
  <c r="E1299" i="1"/>
  <c r="S1299" i="1" s="1"/>
  <c r="F1299" i="1"/>
  <c r="T1299" i="1" s="1"/>
  <c r="G1299" i="1"/>
  <c r="U1299" i="1" s="1"/>
  <c r="H1299" i="1"/>
  <c r="V1299" i="1" s="1"/>
  <c r="I1299" i="1"/>
  <c r="W1299" i="1" s="1"/>
  <c r="J1299" i="1"/>
  <c r="X1299" i="1" s="1"/>
  <c r="K1299" i="1"/>
  <c r="Y1299" i="1" s="1"/>
  <c r="L1299" i="1"/>
  <c r="Z1299" i="1" s="1"/>
  <c r="M1299" i="1"/>
  <c r="AA1299" i="1" s="1"/>
  <c r="N1299" i="1"/>
  <c r="AB1299" i="1" s="1"/>
  <c r="D1300" i="1"/>
  <c r="R1300" i="1" s="1"/>
  <c r="E1300" i="1"/>
  <c r="S1300" i="1" s="1"/>
  <c r="F1300" i="1"/>
  <c r="T1300" i="1" s="1"/>
  <c r="G1300" i="1"/>
  <c r="U1300" i="1" s="1"/>
  <c r="H1300" i="1"/>
  <c r="V1300" i="1" s="1"/>
  <c r="I1300" i="1"/>
  <c r="W1300" i="1" s="1"/>
  <c r="J1300" i="1"/>
  <c r="X1300" i="1" s="1"/>
  <c r="K1300" i="1"/>
  <c r="Y1300" i="1" s="1"/>
  <c r="L1300" i="1"/>
  <c r="Z1300" i="1" s="1"/>
  <c r="M1300" i="1"/>
  <c r="AA1300" i="1" s="1"/>
  <c r="N1300" i="1"/>
  <c r="AB1300" i="1" s="1"/>
  <c r="D1301" i="1"/>
  <c r="R1301" i="1" s="1"/>
  <c r="E1301" i="1"/>
  <c r="S1301" i="1" s="1"/>
  <c r="F1301" i="1"/>
  <c r="T1301" i="1" s="1"/>
  <c r="G1301" i="1"/>
  <c r="U1301" i="1" s="1"/>
  <c r="H1301" i="1"/>
  <c r="V1301" i="1" s="1"/>
  <c r="I1301" i="1"/>
  <c r="W1301" i="1" s="1"/>
  <c r="J1301" i="1"/>
  <c r="X1301" i="1" s="1"/>
  <c r="K1301" i="1"/>
  <c r="Y1301" i="1" s="1"/>
  <c r="L1301" i="1"/>
  <c r="Z1301" i="1" s="1"/>
  <c r="M1301" i="1"/>
  <c r="AA1301" i="1" s="1"/>
  <c r="N1301" i="1"/>
  <c r="AB1301" i="1" s="1"/>
  <c r="F1302" i="1"/>
  <c r="G1302" i="1"/>
  <c r="I1302" i="1"/>
  <c r="J1302" i="1"/>
  <c r="K1302" i="1"/>
  <c r="L1302" i="1"/>
  <c r="L1313" i="1" s="1"/>
  <c r="N1302" i="1"/>
  <c r="D1303" i="1"/>
  <c r="R1303" i="1" s="1"/>
  <c r="E1303" i="1"/>
  <c r="S1303" i="1" s="1"/>
  <c r="F1303" i="1"/>
  <c r="T1303" i="1" s="1"/>
  <c r="G1303" i="1"/>
  <c r="U1303" i="1" s="1"/>
  <c r="H1303" i="1"/>
  <c r="V1303" i="1" s="1"/>
  <c r="I1303" i="1"/>
  <c r="W1303" i="1" s="1"/>
  <c r="J1303" i="1"/>
  <c r="X1303" i="1" s="1"/>
  <c r="K1303" i="1"/>
  <c r="Y1303" i="1" s="1"/>
  <c r="L1303" i="1"/>
  <c r="Z1303" i="1" s="1"/>
  <c r="M1303" i="1"/>
  <c r="AA1303" i="1" s="1"/>
  <c r="N1303" i="1"/>
  <c r="AB1303" i="1" s="1"/>
  <c r="D1304" i="1"/>
  <c r="R1304" i="1" s="1"/>
  <c r="E1304" i="1"/>
  <c r="S1304" i="1" s="1"/>
  <c r="F1304" i="1"/>
  <c r="T1304" i="1" s="1"/>
  <c r="G1304" i="1"/>
  <c r="U1304" i="1" s="1"/>
  <c r="H1304" i="1"/>
  <c r="V1304" i="1" s="1"/>
  <c r="I1304" i="1"/>
  <c r="W1304" i="1" s="1"/>
  <c r="J1304" i="1"/>
  <c r="X1304" i="1" s="1"/>
  <c r="K1304" i="1"/>
  <c r="Y1304" i="1" s="1"/>
  <c r="L1304" i="1"/>
  <c r="Z1304" i="1" s="1"/>
  <c r="M1304" i="1"/>
  <c r="AA1304" i="1" s="1"/>
  <c r="N1304" i="1"/>
  <c r="AB1304" i="1" s="1"/>
  <c r="D1305" i="1"/>
  <c r="R1305" i="1" s="1"/>
  <c r="E1305" i="1"/>
  <c r="S1305" i="1" s="1"/>
  <c r="F1305" i="1"/>
  <c r="T1305" i="1" s="1"/>
  <c r="G1305" i="1"/>
  <c r="U1305" i="1" s="1"/>
  <c r="H1305" i="1"/>
  <c r="V1305" i="1" s="1"/>
  <c r="I1305" i="1"/>
  <c r="W1305" i="1" s="1"/>
  <c r="J1305" i="1"/>
  <c r="X1305" i="1" s="1"/>
  <c r="K1305" i="1"/>
  <c r="Y1305" i="1" s="1"/>
  <c r="L1305" i="1"/>
  <c r="Z1305" i="1" s="1"/>
  <c r="M1305" i="1"/>
  <c r="AA1305" i="1" s="1"/>
  <c r="N1305" i="1"/>
  <c r="AB1305" i="1" s="1"/>
  <c r="D1306" i="1"/>
  <c r="R1306" i="1" s="1"/>
  <c r="E1306" i="1"/>
  <c r="S1306" i="1" s="1"/>
  <c r="F1306" i="1"/>
  <c r="T1306" i="1" s="1"/>
  <c r="G1306" i="1"/>
  <c r="U1306" i="1" s="1"/>
  <c r="H1306" i="1"/>
  <c r="V1306" i="1" s="1"/>
  <c r="I1306" i="1"/>
  <c r="W1306" i="1" s="1"/>
  <c r="J1306" i="1"/>
  <c r="X1306" i="1" s="1"/>
  <c r="K1306" i="1"/>
  <c r="Y1306" i="1" s="1"/>
  <c r="L1306" i="1"/>
  <c r="Z1306" i="1" s="1"/>
  <c r="M1306" i="1"/>
  <c r="AA1306" i="1" s="1"/>
  <c r="N1306" i="1"/>
  <c r="AB1306" i="1" s="1"/>
  <c r="G1307" i="1"/>
  <c r="U1307" i="1" s="1"/>
  <c r="I1307" i="1"/>
  <c r="W1307" i="1" s="1"/>
  <c r="J1307" i="1"/>
  <c r="X1307" i="1" s="1"/>
  <c r="K1307" i="1"/>
  <c r="Y1307" i="1" s="1"/>
  <c r="N1307" i="1"/>
  <c r="C1291" i="1"/>
  <c r="Q1291" i="1" s="1"/>
  <c r="C1292" i="1"/>
  <c r="Q1292" i="1" s="1"/>
  <c r="C1296" i="1"/>
  <c r="Q1296" i="1" s="1"/>
  <c r="C1293" i="1"/>
  <c r="Q1293" i="1" s="1"/>
  <c r="C1294" i="1"/>
  <c r="Q1294" i="1" s="1"/>
  <c r="C1295" i="1"/>
  <c r="Q1295" i="1" s="1"/>
  <c r="C1297" i="1"/>
  <c r="Q1297" i="1" s="1"/>
  <c r="C1298" i="1"/>
  <c r="Q1298" i="1" s="1"/>
  <c r="C1299" i="1"/>
  <c r="Q1299" i="1" s="1"/>
  <c r="C1300" i="1"/>
  <c r="Q1300" i="1" s="1"/>
  <c r="C1301" i="1"/>
  <c r="Q1301" i="1" s="1"/>
  <c r="C1302" i="1"/>
  <c r="C1312" i="1"/>
  <c r="C1303" i="1"/>
  <c r="Q1303" i="1" s="1"/>
  <c r="C1304" i="1"/>
  <c r="Q1304" i="1" s="1"/>
  <c r="C1305" i="1"/>
  <c r="Q1305" i="1" s="1"/>
  <c r="C1306" i="1"/>
  <c r="Q1306" i="1" s="1"/>
  <c r="C1307" i="1"/>
  <c r="Q1307" i="1" s="1"/>
  <c r="C1290" i="1"/>
  <c r="Q1290" i="1" s="1"/>
  <c r="M1282" i="1"/>
  <c r="M1277" i="1"/>
  <c r="M1288" i="1" s="1"/>
  <c r="L1282" i="1"/>
  <c r="L1277" i="1"/>
  <c r="L1288" i="1" s="1"/>
  <c r="J1282" i="1"/>
  <c r="J1277" i="1"/>
  <c r="J1287" i="1" s="1"/>
  <c r="C1282" i="1"/>
  <c r="C1277" i="1"/>
  <c r="C1288" i="1" s="1"/>
  <c r="N1277" i="1"/>
  <c r="N1288" i="1" s="1"/>
  <c r="N1271" i="1"/>
  <c r="AB1271" i="1" s="1"/>
  <c r="E1277" i="1"/>
  <c r="E1288" i="1" s="1"/>
  <c r="E1271" i="1"/>
  <c r="C1271" i="1"/>
  <c r="C1287" i="1"/>
  <c r="M1271" i="1"/>
  <c r="M1267" i="1"/>
  <c r="C1267" i="1"/>
  <c r="N1282" i="1"/>
  <c r="N1267" i="1"/>
  <c r="L1267" i="1"/>
  <c r="J1267" i="1"/>
  <c r="J1285" i="1"/>
  <c r="E1282" i="1"/>
  <c r="E1267" i="1"/>
  <c r="S1267" i="1" s="1"/>
  <c r="D1265" i="1"/>
  <c r="E1265" i="1"/>
  <c r="F1265" i="1"/>
  <c r="G1265" i="1"/>
  <c r="H1265" i="1"/>
  <c r="V1265" i="1" s="1"/>
  <c r="I1265" i="1"/>
  <c r="W1265" i="1" s="1"/>
  <c r="J1265" i="1"/>
  <c r="X1265" i="1" s="1"/>
  <c r="K1265" i="1"/>
  <c r="Y1265" i="1" s="1"/>
  <c r="L1265" i="1"/>
  <c r="M1265" i="1"/>
  <c r="N1265" i="1"/>
  <c r="D1266" i="1"/>
  <c r="E1266" i="1"/>
  <c r="S1266" i="1" s="1"/>
  <c r="F1266" i="1"/>
  <c r="T1266" i="1" s="1"/>
  <c r="G1266" i="1"/>
  <c r="U1266" i="1" s="1"/>
  <c r="H1266" i="1"/>
  <c r="V1266" i="1" s="1"/>
  <c r="I1266" i="1"/>
  <c r="J1266" i="1"/>
  <c r="K1266" i="1"/>
  <c r="L1266" i="1"/>
  <c r="M1266" i="1"/>
  <c r="AA1266" i="1" s="1"/>
  <c r="N1266" i="1"/>
  <c r="AB1266" i="1" s="1"/>
  <c r="D1267" i="1"/>
  <c r="R1267" i="1" s="1"/>
  <c r="F1267" i="1"/>
  <c r="G1267" i="1"/>
  <c r="H1267" i="1"/>
  <c r="I1267" i="1"/>
  <c r="J1271" i="1"/>
  <c r="K1267" i="1"/>
  <c r="Y1267" i="1" s="1"/>
  <c r="D1268" i="1"/>
  <c r="R1268" i="1" s="1"/>
  <c r="E1268" i="1"/>
  <c r="F1268" i="1"/>
  <c r="G1268" i="1"/>
  <c r="H1268" i="1"/>
  <c r="I1268" i="1"/>
  <c r="W1268" i="1" s="1"/>
  <c r="J1268" i="1"/>
  <c r="X1268" i="1" s="1"/>
  <c r="K1268" i="1"/>
  <c r="Y1268" i="1" s="1"/>
  <c r="L1268" i="1"/>
  <c r="Z1268" i="1" s="1"/>
  <c r="M1268" i="1"/>
  <c r="N1268" i="1"/>
  <c r="D1269" i="1"/>
  <c r="E1269" i="1"/>
  <c r="F1269" i="1"/>
  <c r="T1269" i="1" s="1"/>
  <c r="G1269" i="1"/>
  <c r="U1269" i="1" s="1"/>
  <c r="H1269" i="1"/>
  <c r="V1269" i="1" s="1"/>
  <c r="I1269" i="1"/>
  <c r="W1269" i="1" s="1"/>
  <c r="J1269" i="1"/>
  <c r="K1269" i="1"/>
  <c r="L1269" i="1"/>
  <c r="M1269" i="1"/>
  <c r="N1269" i="1"/>
  <c r="AB1269" i="1" s="1"/>
  <c r="D1270" i="1"/>
  <c r="R1270" i="1" s="1"/>
  <c r="E1270" i="1"/>
  <c r="S1270" i="1" s="1"/>
  <c r="F1270" i="1"/>
  <c r="T1270" i="1" s="1"/>
  <c r="G1270" i="1"/>
  <c r="U1270" i="1" s="1"/>
  <c r="H1270" i="1"/>
  <c r="I1270" i="1"/>
  <c r="J1270" i="1"/>
  <c r="K1270" i="1"/>
  <c r="Y1270" i="1" s="1"/>
  <c r="L1270" i="1"/>
  <c r="Z1270" i="1" s="1"/>
  <c r="M1270" i="1"/>
  <c r="AA1270" i="1" s="1"/>
  <c r="N1270" i="1"/>
  <c r="AB1270" i="1" s="1"/>
  <c r="D1271" i="1"/>
  <c r="F1271" i="1"/>
  <c r="T1271" i="1" s="1"/>
  <c r="G1271" i="1"/>
  <c r="H1271" i="1"/>
  <c r="V1271" i="1" s="1"/>
  <c r="I1271" i="1"/>
  <c r="K1271" i="1"/>
  <c r="K1286" i="1"/>
  <c r="L1271" i="1"/>
  <c r="D1272" i="1"/>
  <c r="R1272" i="1" s="1"/>
  <c r="E1272" i="1"/>
  <c r="S1272" i="1" s="1"/>
  <c r="F1272" i="1"/>
  <c r="T1272" i="1" s="1"/>
  <c r="G1272" i="1"/>
  <c r="U1272" i="1" s="1"/>
  <c r="H1272" i="1"/>
  <c r="V1272" i="1" s="1"/>
  <c r="I1272" i="1"/>
  <c r="W1272" i="1" s="1"/>
  <c r="J1272" i="1"/>
  <c r="X1272" i="1" s="1"/>
  <c r="K1272" i="1"/>
  <c r="Y1272" i="1" s="1"/>
  <c r="L1272" i="1"/>
  <c r="Z1272" i="1" s="1"/>
  <c r="M1272" i="1"/>
  <c r="AA1272" i="1" s="1"/>
  <c r="N1272" i="1"/>
  <c r="AB1272" i="1" s="1"/>
  <c r="D1273" i="1"/>
  <c r="R1273" i="1" s="1"/>
  <c r="E1273" i="1"/>
  <c r="F1273" i="1"/>
  <c r="G1273" i="1"/>
  <c r="H1273" i="1"/>
  <c r="V1273" i="1" s="1"/>
  <c r="I1273" i="1"/>
  <c r="W1273" i="1" s="1"/>
  <c r="J1273" i="1"/>
  <c r="K1273" i="1"/>
  <c r="L1273" i="1"/>
  <c r="Z1273" i="1" s="1"/>
  <c r="M1273" i="1"/>
  <c r="N1273" i="1"/>
  <c r="D1274" i="1"/>
  <c r="E1274" i="1"/>
  <c r="F1274" i="1"/>
  <c r="G1274" i="1"/>
  <c r="H1274" i="1"/>
  <c r="I1274" i="1"/>
  <c r="W1274" i="1" s="1"/>
  <c r="J1274" i="1"/>
  <c r="X1274" i="1" s="1"/>
  <c r="K1274" i="1"/>
  <c r="Y1274" i="1" s="1"/>
  <c r="L1274" i="1"/>
  <c r="M1274" i="1"/>
  <c r="N1274" i="1"/>
  <c r="D1275" i="1"/>
  <c r="E1275" i="1"/>
  <c r="F1275" i="1"/>
  <c r="T1275" i="1" s="1"/>
  <c r="G1275" i="1"/>
  <c r="U1275" i="1" s="1"/>
  <c r="H1275" i="1"/>
  <c r="V1275" i="1" s="1"/>
  <c r="I1275" i="1"/>
  <c r="J1275" i="1"/>
  <c r="K1275" i="1"/>
  <c r="L1275" i="1"/>
  <c r="M1275" i="1"/>
  <c r="N1275" i="1"/>
  <c r="AB1275" i="1" s="1"/>
  <c r="D1276" i="1"/>
  <c r="R1276" i="1" s="1"/>
  <c r="E1276" i="1"/>
  <c r="S1276" i="1" s="1"/>
  <c r="F1276" i="1"/>
  <c r="G1276" i="1"/>
  <c r="H1276" i="1"/>
  <c r="I1276" i="1"/>
  <c r="J1276" i="1"/>
  <c r="K1276" i="1"/>
  <c r="Y1276" i="1" s="1"/>
  <c r="L1276" i="1"/>
  <c r="Z1276" i="1" s="1"/>
  <c r="M1276" i="1"/>
  <c r="AA1276" i="1" s="1"/>
  <c r="N1276" i="1"/>
  <c r="D1277" i="1"/>
  <c r="D1288" i="1" s="1"/>
  <c r="F1277" i="1"/>
  <c r="G1277" i="1"/>
  <c r="H1277" i="1"/>
  <c r="I1277" i="1"/>
  <c r="W1277" i="1" s="1"/>
  <c r="K1277" i="1"/>
  <c r="K1288" i="1" s="1"/>
  <c r="D1278" i="1"/>
  <c r="E1278" i="1"/>
  <c r="S1278" i="1" s="1"/>
  <c r="F1278" i="1"/>
  <c r="T1278" i="1" s="1"/>
  <c r="G1278" i="1"/>
  <c r="U1278" i="1" s="1"/>
  <c r="H1278" i="1"/>
  <c r="V1278" i="1" s="1"/>
  <c r="I1278" i="1"/>
  <c r="W1278" i="1" s="1"/>
  <c r="J1278" i="1"/>
  <c r="K1278" i="1"/>
  <c r="L1278" i="1"/>
  <c r="M1278" i="1"/>
  <c r="AA1278" i="1" s="1"/>
  <c r="N1278" i="1"/>
  <c r="AB1278" i="1" s="1"/>
  <c r="D1279" i="1"/>
  <c r="R1279" i="1" s="1"/>
  <c r="E1279" i="1"/>
  <c r="F1279" i="1"/>
  <c r="T1279" i="1" s="1"/>
  <c r="G1279" i="1"/>
  <c r="H1279" i="1"/>
  <c r="I1279" i="1"/>
  <c r="W1279" i="1" s="1"/>
  <c r="J1279" i="1"/>
  <c r="X1279" i="1" s="1"/>
  <c r="K1279" i="1"/>
  <c r="Y1279" i="1" s="1"/>
  <c r="L1279" i="1"/>
  <c r="Z1279" i="1" s="1"/>
  <c r="M1279" i="1"/>
  <c r="N1279" i="1"/>
  <c r="AB1279" i="1" s="1"/>
  <c r="D1280" i="1"/>
  <c r="R1280" i="1" s="1"/>
  <c r="E1280" i="1"/>
  <c r="S1280" i="1" s="1"/>
  <c r="F1280" i="1"/>
  <c r="T1280" i="1" s="1"/>
  <c r="G1280" i="1"/>
  <c r="U1280" i="1" s="1"/>
  <c r="H1280" i="1"/>
  <c r="V1280" i="1" s="1"/>
  <c r="I1280" i="1"/>
  <c r="W1280" i="1" s="1"/>
  <c r="J1280" i="1"/>
  <c r="X1280" i="1" s="1"/>
  <c r="K1280" i="1"/>
  <c r="Y1280" i="1" s="1"/>
  <c r="L1280" i="1"/>
  <c r="Z1280" i="1" s="1"/>
  <c r="M1280" i="1"/>
  <c r="AA1280" i="1" s="1"/>
  <c r="N1280" i="1"/>
  <c r="AB1280" i="1" s="1"/>
  <c r="D1281" i="1"/>
  <c r="E1281" i="1"/>
  <c r="S1281" i="1" s="1"/>
  <c r="F1281" i="1"/>
  <c r="T1281" i="1" s="1"/>
  <c r="G1281" i="1"/>
  <c r="H1281" i="1"/>
  <c r="I1281" i="1"/>
  <c r="J1281" i="1"/>
  <c r="K1281" i="1"/>
  <c r="Y1281" i="1" s="1"/>
  <c r="L1281" i="1"/>
  <c r="M1281" i="1"/>
  <c r="AA1281" i="1" s="1"/>
  <c r="N1281" i="1"/>
  <c r="AB1281" i="1" s="1"/>
  <c r="D1282" i="1"/>
  <c r="F1282" i="1"/>
  <c r="G1282" i="1"/>
  <c r="H1282" i="1"/>
  <c r="V1282" i="1" s="1"/>
  <c r="I1282" i="1"/>
  <c r="W1282" i="1" s="1"/>
  <c r="K1282" i="1"/>
  <c r="C1266" i="1"/>
  <c r="C1268" i="1"/>
  <c r="C1269" i="1"/>
  <c r="C1270" i="1"/>
  <c r="Q1270" i="1" s="1"/>
  <c r="C1272" i="1"/>
  <c r="Q1272" i="1" s="1"/>
  <c r="C1273" i="1"/>
  <c r="C1274" i="1"/>
  <c r="C1275" i="1"/>
  <c r="C1276" i="1"/>
  <c r="C1278" i="1"/>
  <c r="C1279" i="1"/>
  <c r="C1280" i="1"/>
  <c r="Q1280" i="1" s="1"/>
  <c r="C1281" i="1"/>
  <c r="C1265" i="1"/>
  <c r="Q1265" i="1" s="1"/>
  <c r="J1257" i="1"/>
  <c r="J1252" i="1"/>
  <c r="J1263" i="1" s="1"/>
  <c r="F1257" i="1"/>
  <c r="F1252" i="1"/>
  <c r="L1252" i="1"/>
  <c r="L1246" i="1"/>
  <c r="J1246" i="1"/>
  <c r="F1246" i="1"/>
  <c r="M1246" i="1"/>
  <c r="AA1246" i="1" s="1"/>
  <c r="M1242" i="1"/>
  <c r="AA1242" i="1" s="1"/>
  <c r="L1242" i="1"/>
  <c r="Z1242" i="1" s="1"/>
  <c r="F1242" i="1"/>
  <c r="N1257" i="1"/>
  <c r="N1242" i="1"/>
  <c r="N1260" i="1" s="1"/>
  <c r="G1257" i="1"/>
  <c r="G1260" i="1" s="1"/>
  <c r="G1242" i="1"/>
  <c r="D1240" i="1"/>
  <c r="E1240" i="1"/>
  <c r="F1240" i="1"/>
  <c r="G1240" i="1"/>
  <c r="H1240" i="1"/>
  <c r="V1240" i="1" s="1"/>
  <c r="I1240" i="1"/>
  <c r="W1240" i="1" s="1"/>
  <c r="J1240" i="1"/>
  <c r="X1240" i="1" s="1"/>
  <c r="K1240" i="1"/>
  <c r="L1240" i="1"/>
  <c r="M1240" i="1"/>
  <c r="N1240" i="1"/>
  <c r="D1241" i="1"/>
  <c r="E1241" i="1"/>
  <c r="S1241" i="1" s="1"/>
  <c r="F1241" i="1"/>
  <c r="T1241" i="1" s="1"/>
  <c r="G1241" i="1"/>
  <c r="U1241" i="1" s="1"/>
  <c r="H1241" i="1"/>
  <c r="I1241" i="1"/>
  <c r="J1241" i="1"/>
  <c r="K1241" i="1"/>
  <c r="L1241" i="1"/>
  <c r="M1241" i="1"/>
  <c r="AA1241" i="1" s="1"/>
  <c r="N1241" i="1"/>
  <c r="AB1241" i="1" s="1"/>
  <c r="D1242" i="1"/>
  <c r="D1246" i="1"/>
  <c r="R1246" i="1" s="1"/>
  <c r="E1242" i="1"/>
  <c r="H1242" i="1"/>
  <c r="H1260" i="1" s="1"/>
  <c r="I1242" i="1"/>
  <c r="J1242" i="1"/>
  <c r="K1242" i="1"/>
  <c r="Y1242" i="1" s="1"/>
  <c r="K1257" i="1"/>
  <c r="D1243" i="1"/>
  <c r="E1243" i="1"/>
  <c r="F1243" i="1"/>
  <c r="T1243" i="1" s="1"/>
  <c r="G1243" i="1"/>
  <c r="U1243" i="1" s="1"/>
  <c r="H1243" i="1"/>
  <c r="V1243" i="1" s="1"/>
  <c r="I1243" i="1"/>
  <c r="W1243" i="1" s="1"/>
  <c r="J1243" i="1"/>
  <c r="X1243" i="1" s="1"/>
  <c r="K1243" i="1"/>
  <c r="L1243" i="1"/>
  <c r="M1243" i="1"/>
  <c r="N1243" i="1"/>
  <c r="AB1243" i="1" s="1"/>
  <c r="D1244" i="1"/>
  <c r="R1244" i="1" s="1"/>
  <c r="E1244" i="1"/>
  <c r="F1244" i="1"/>
  <c r="G1244" i="1"/>
  <c r="U1244" i="1" s="1"/>
  <c r="H1244" i="1"/>
  <c r="V1244" i="1" s="1"/>
  <c r="I1244" i="1"/>
  <c r="W1244" i="1" s="1"/>
  <c r="J1244" i="1"/>
  <c r="X1244" i="1" s="1"/>
  <c r="K1244" i="1"/>
  <c r="L1244" i="1"/>
  <c r="Z1244" i="1" s="1"/>
  <c r="M1244" i="1"/>
  <c r="N1244" i="1"/>
  <c r="D1245" i="1"/>
  <c r="R1245" i="1" s="1"/>
  <c r="E1245" i="1"/>
  <c r="S1245" i="1" s="1"/>
  <c r="F1245" i="1"/>
  <c r="T1245" i="1" s="1"/>
  <c r="G1245" i="1"/>
  <c r="U1245" i="1" s="1"/>
  <c r="H1245" i="1"/>
  <c r="V1245" i="1" s="1"/>
  <c r="I1245" i="1"/>
  <c r="W1245" i="1" s="1"/>
  <c r="J1245" i="1"/>
  <c r="X1245" i="1" s="1"/>
  <c r="K1245" i="1"/>
  <c r="Y1245" i="1" s="1"/>
  <c r="L1245" i="1"/>
  <c r="Z1245" i="1" s="1"/>
  <c r="M1245" i="1"/>
  <c r="AA1245" i="1" s="1"/>
  <c r="N1245" i="1"/>
  <c r="AB1245" i="1" s="1"/>
  <c r="E1246" i="1"/>
  <c r="S1246" i="1" s="1"/>
  <c r="G1246" i="1"/>
  <c r="H1246" i="1"/>
  <c r="I1246" i="1"/>
  <c r="K1246" i="1"/>
  <c r="N1246" i="1"/>
  <c r="N1261" i="1"/>
  <c r="D1247" i="1"/>
  <c r="E1247" i="1"/>
  <c r="F1247" i="1"/>
  <c r="G1247" i="1"/>
  <c r="H1247" i="1"/>
  <c r="I1247" i="1"/>
  <c r="J1247" i="1"/>
  <c r="X1247" i="1" s="1"/>
  <c r="K1247" i="1"/>
  <c r="Y1247" i="1" s="1"/>
  <c r="L1247" i="1"/>
  <c r="M1247" i="1"/>
  <c r="N1247" i="1"/>
  <c r="D1248" i="1"/>
  <c r="E1248" i="1"/>
  <c r="F1248" i="1"/>
  <c r="G1248" i="1"/>
  <c r="U1248" i="1" s="1"/>
  <c r="H1248" i="1"/>
  <c r="V1248" i="1" s="1"/>
  <c r="I1248" i="1"/>
  <c r="J1248" i="1"/>
  <c r="K1248" i="1"/>
  <c r="L1248" i="1"/>
  <c r="M1248" i="1"/>
  <c r="N1248" i="1"/>
  <c r="D1249" i="1"/>
  <c r="R1249" i="1" s="1"/>
  <c r="E1249" i="1"/>
  <c r="S1249" i="1" s="1"/>
  <c r="F1249" i="1"/>
  <c r="G1249" i="1"/>
  <c r="H1249" i="1"/>
  <c r="I1249" i="1"/>
  <c r="J1249" i="1"/>
  <c r="K1249" i="1"/>
  <c r="L1249" i="1"/>
  <c r="Z1249" i="1" s="1"/>
  <c r="M1249" i="1"/>
  <c r="AA1249" i="1" s="1"/>
  <c r="N1249" i="1"/>
  <c r="D1250" i="1"/>
  <c r="E1250" i="1"/>
  <c r="F1250" i="1"/>
  <c r="G1250" i="1"/>
  <c r="H1250" i="1"/>
  <c r="I1250" i="1"/>
  <c r="W1250" i="1" s="1"/>
  <c r="J1250" i="1"/>
  <c r="X1250" i="1" s="1"/>
  <c r="K1250" i="1"/>
  <c r="L1250" i="1"/>
  <c r="M1250" i="1"/>
  <c r="N1250" i="1"/>
  <c r="D1251" i="1"/>
  <c r="E1251" i="1"/>
  <c r="S1251" i="1" s="1"/>
  <c r="F1251" i="1"/>
  <c r="T1251" i="1" s="1"/>
  <c r="G1251" i="1"/>
  <c r="U1251" i="1" s="1"/>
  <c r="H1251" i="1"/>
  <c r="V1251" i="1" s="1"/>
  <c r="I1251" i="1"/>
  <c r="W1251" i="1" s="1"/>
  <c r="J1251" i="1"/>
  <c r="X1251" i="1" s="1"/>
  <c r="K1251" i="1"/>
  <c r="L1251" i="1"/>
  <c r="M1251" i="1"/>
  <c r="N1251" i="1"/>
  <c r="AB1251" i="1" s="1"/>
  <c r="D1252" i="1"/>
  <c r="E1252" i="1"/>
  <c r="G1252" i="1"/>
  <c r="H1252" i="1"/>
  <c r="I1252" i="1"/>
  <c r="K1252" i="1"/>
  <c r="L1257" i="1"/>
  <c r="M1252" i="1"/>
  <c r="N1252" i="1"/>
  <c r="D1253" i="1"/>
  <c r="R1253" i="1" s="1"/>
  <c r="E1253" i="1"/>
  <c r="S1253" i="1" s="1"/>
  <c r="F1253" i="1"/>
  <c r="T1253" i="1" s="1"/>
  <c r="G1253" i="1"/>
  <c r="U1253" i="1" s="1"/>
  <c r="H1253" i="1"/>
  <c r="V1253" i="1" s="1"/>
  <c r="I1253" i="1"/>
  <c r="W1253" i="1" s="1"/>
  <c r="J1253" i="1"/>
  <c r="X1253" i="1" s="1"/>
  <c r="K1253" i="1"/>
  <c r="Y1253" i="1" s="1"/>
  <c r="L1253" i="1"/>
  <c r="Z1253" i="1" s="1"/>
  <c r="M1253" i="1"/>
  <c r="AA1253" i="1" s="1"/>
  <c r="N1253" i="1"/>
  <c r="AB1253" i="1" s="1"/>
  <c r="D1254" i="1"/>
  <c r="E1254" i="1"/>
  <c r="F1254" i="1"/>
  <c r="G1254" i="1"/>
  <c r="H1254" i="1"/>
  <c r="V1254" i="1" s="1"/>
  <c r="I1254" i="1"/>
  <c r="J1254" i="1"/>
  <c r="K1254" i="1"/>
  <c r="L1254" i="1"/>
  <c r="M1254" i="1"/>
  <c r="N1254" i="1"/>
  <c r="D1255" i="1"/>
  <c r="E1255" i="1"/>
  <c r="F1255" i="1"/>
  <c r="G1255" i="1"/>
  <c r="H1255" i="1"/>
  <c r="V1255" i="1" s="1"/>
  <c r="I1255" i="1"/>
  <c r="W1255" i="1" s="1"/>
  <c r="J1255" i="1"/>
  <c r="K1255" i="1"/>
  <c r="L1255" i="1"/>
  <c r="M1255" i="1"/>
  <c r="N1255" i="1"/>
  <c r="D1256" i="1"/>
  <c r="E1256" i="1"/>
  <c r="S1256" i="1" s="1"/>
  <c r="F1256" i="1"/>
  <c r="T1256" i="1" s="1"/>
  <c r="G1256" i="1"/>
  <c r="H1256" i="1"/>
  <c r="I1256" i="1"/>
  <c r="J1256" i="1"/>
  <c r="K1256" i="1"/>
  <c r="L1256" i="1"/>
  <c r="M1256" i="1"/>
  <c r="AA1256" i="1" s="1"/>
  <c r="N1256" i="1"/>
  <c r="AB1256" i="1" s="1"/>
  <c r="D1257" i="1"/>
  <c r="E1257" i="1"/>
  <c r="H1257" i="1"/>
  <c r="I1257" i="1"/>
  <c r="W1257" i="1" s="1"/>
  <c r="M1257" i="1"/>
  <c r="C1241" i="1"/>
  <c r="C1242" i="1"/>
  <c r="Q1242" i="1" s="1"/>
  <c r="C1243" i="1"/>
  <c r="Q1243" i="1" s="1"/>
  <c r="C1244" i="1"/>
  <c r="Q1244" i="1" s="1"/>
  <c r="C1245" i="1"/>
  <c r="Q1245" i="1" s="1"/>
  <c r="C1246" i="1"/>
  <c r="C1247" i="1"/>
  <c r="C1248" i="1"/>
  <c r="C1249" i="1"/>
  <c r="C1250" i="1"/>
  <c r="Q1250" i="1" s="1"/>
  <c r="C1251" i="1"/>
  <c r="Q1251" i="1" s="1"/>
  <c r="C1252" i="1"/>
  <c r="C1253" i="1"/>
  <c r="Q1253" i="1" s="1"/>
  <c r="C1254" i="1"/>
  <c r="Q1254" i="1" s="1"/>
  <c r="C1255" i="1"/>
  <c r="C1256" i="1"/>
  <c r="C1257" i="1"/>
  <c r="Q1257" i="1" s="1"/>
  <c r="C1240" i="1"/>
  <c r="Q1240" i="1" s="1"/>
  <c r="K1232" i="1"/>
  <c r="K1227" i="1"/>
  <c r="H1232" i="1"/>
  <c r="H1227" i="1"/>
  <c r="E1227" i="1"/>
  <c r="E1221" i="1"/>
  <c r="D1227" i="1"/>
  <c r="D1221" i="1"/>
  <c r="M1221" i="1"/>
  <c r="M1217" i="1"/>
  <c r="AA1217" i="1" s="1"/>
  <c r="J1221" i="1"/>
  <c r="J1217" i="1"/>
  <c r="I1221" i="1"/>
  <c r="I1217" i="1"/>
  <c r="I1236" i="1"/>
  <c r="E1217" i="1"/>
  <c r="C1221" i="1"/>
  <c r="C1217" i="1"/>
  <c r="Q1217" i="1" s="1"/>
  <c r="F1232" i="1"/>
  <c r="F1235" i="1" s="1"/>
  <c r="F1217" i="1"/>
  <c r="T1217" i="1" s="1"/>
  <c r="D1215" i="1"/>
  <c r="E1215" i="1"/>
  <c r="S1215" i="1" s="1"/>
  <c r="F1215" i="1"/>
  <c r="G1215" i="1"/>
  <c r="H1215" i="1"/>
  <c r="V1215" i="1" s="1"/>
  <c r="I1215" i="1"/>
  <c r="W1215" i="1" s="1"/>
  <c r="J1215" i="1"/>
  <c r="X1215" i="1" s="1"/>
  <c r="K1215" i="1"/>
  <c r="Y1215" i="1" s="1"/>
  <c r="L1215" i="1"/>
  <c r="M1215" i="1"/>
  <c r="AA1215" i="1" s="1"/>
  <c r="N1215" i="1"/>
  <c r="D1216" i="1"/>
  <c r="R1216" i="1" s="1"/>
  <c r="E1216" i="1"/>
  <c r="F1216" i="1"/>
  <c r="G1216" i="1"/>
  <c r="H1216" i="1"/>
  <c r="V1216" i="1" s="1"/>
  <c r="I1216" i="1"/>
  <c r="W1216" i="1" s="1"/>
  <c r="J1216" i="1"/>
  <c r="X1216" i="1" s="1"/>
  <c r="K1216" i="1"/>
  <c r="Y1216" i="1" s="1"/>
  <c r="L1216" i="1"/>
  <c r="Z1216" i="1" s="1"/>
  <c r="M1216" i="1"/>
  <c r="N1216" i="1"/>
  <c r="D1217" i="1"/>
  <c r="R1217" i="1" s="1"/>
  <c r="D1232" i="1"/>
  <c r="G1217" i="1"/>
  <c r="H1217" i="1"/>
  <c r="K1217" i="1"/>
  <c r="L1217" i="1"/>
  <c r="L1232" i="1"/>
  <c r="L1235" i="1" s="1"/>
  <c r="N1217" i="1"/>
  <c r="D1218" i="1"/>
  <c r="R1218" i="1" s="1"/>
  <c r="E1218" i="1"/>
  <c r="S1218" i="1" s="1"/>
  <c r="F1218" i="1"/>
  <c r="T1218" i="1" s="1"/>
  <c r="G1218" i="1"/>
  <c r="U1218" i="1" s="1"/>
  <c r="H1218" i="1"/>
  <c r="V1218" i="1" s="1"/>
  <c r="I1218" i="1"/>
  <c r="W1218" i="1" s="1"/>
  <c r="J1218" i="1"/>
  <c r="X1218" i="1" s="1"/>
  <c r="K1218" i="1"/>
  <c r="Y1218" i="1" s="1"/>
  <c r="L1218" i="1"/>
  <c r="Z1218" i="1" s="1"/>
  <c r="M1218" i="1"/>
  <c r="AA1218" i="1" s="1"/>
  <c r="N1218" i="1"/>
  <c r="AB1218" i="1" s="1"/>
  <c r="D1219" i="1"/>
  <c r="E1219" i="1"/>
  <c r="F1219" i="1"/>
  <c r="G1219" i="1"/>
  <c r="H1219" i="1"/>
  <c r="I1219" i="1"/>
  <c r="W1219" i="1" s="1"/>
  <c r="J1219" i="1"/>
  <c r="K1219" i="1"/>
  <c r="L1219" i="1"/>
  <c r="M1219" i="1"/>
  <c r="N1219" i="1"/>
  <c r="D1220" i="1"/>
  <c r="E1220" i="1"/>
  <c r="S1220" i="1" s="1"/>
  <c r="F1220" i="1"/>
  <c r="T1220" i="1" s="1"/>
  <c r="G1220" i="1"/>
  <c r="U1220" i="1" s="1"/>
  <c r="H1220" i="1"/>
  <c r="I1220" i="1"/>
  <c r="J1220" i="1"/>
  <c r="K1220" i="1"/>
  <c r="L1220" i="1"/>
  <c r="M1220" i="1"/>
  <c r="AA1220" i="1" s="1"/>
  <c r="N1220" i="1"/>
  <c r="AB1220" i="1" s="1"/>
  <c r="F1221" i="1"/>
  <c r="G1221" i="1"/>
  <c r="H1221" i="1"/>
  <c r="J1227" i="1"/>
  <c r="K1221" i="1"/>
  <c r="L1221" i="1"/>
  <c r="N1221" i="1"/>
  <c r="D1222" i="1"/>
  <c r="E1222" i="1"/>
  <c r="F1222" i="1"/>
  <c r="T1222" i="1" s="1"/>
  <c r="G1222" i="1"/>
  <c r="U1222" i="1" s="1"/>
  <c r="H1222" i="1"/>
  <c r="V1222" i="1" s="1"/>
  <c r="I1222" i="1"/>
  <c r="W1222" i="1" s="1"/>
  <c r="J1222" i="1"/>
  <c r="X1222" i="1" s="1"/>
  <c r="K1222" i="1"/>
  <c r="L1222" i="1"/>
  <c r="M1222" i="1"/>
  <c r="AA1222" i="1" s="1"/>
  <c r="N1222" i="1"/>
  <c r="AB1222" i="1" s="1"/>
  <c r="D1223" i="1"/>
  <c r="R1223" i="1" s="1"/>
  <c r="E1223" i="1"/>
  <c r="S1223" i="1" s="1"/>
  <c r="F1223" i="1"/>
  <c r="T1223" i="1" s="1"/>
  <c r="G1223" i="1"/>
  <c r="U1223" i="1" s="1"/>
  <c r="H1223" i="1"/>
  <c r="I1223" i="1"/>
  <c r="J1223" i="1"/>
  <c r="K1223" i="1"/>
  <c r="Y1223" i="1" s="1"/>
  <c r="L1223" i="1"/>
  <c r="Z1223" i="1" s="1"/>
  <c r="M1223" i="1"/>
  <c r="AA1223" i="1" s="1"/>
  <c r="N1223" i="1"/>
  <c r="AB1223" i="1" s="1"/>
  <c r="D1224" i="1"/>
  <c r="R1224" i="1" s="1"/>
  <c r="E1224" i="1"/>
  <c r="F1224" i="1"/>
  <c r="G1224" i="1"/>
  <c r="H1224" i="1"/>
  <c r="V1224" i="1" s="1"/>
  <c r="I1224" i="1"/>
  <c r="W1224" i="1" s="1"/>
  <c r="J1224" i="1"/>
  <c r="X1224" i="1" s="1"/>
  <c r="K1224" i="1"/>
  <c r="Y1224" i="1" s="1"/>
  <c r="L1224" i="1"/>
  <c r="Z1224" i="1" s="1"/>
  <c r="M1224" i="1"/>
  <c r="N1224" i="1"/>
  <c r="D1225" i="1"/>
  <c r="R1225" i="1" s="1"/>
  <c r="E1225" i="1"/>
  <c r="F1225" i="1"/>
  <c r="T1225" i="1" s="1"/>
  <c r="G1225" i="1"/>
  <c r="H1225" i="1"/>
  <c r="I1225" i="1"/>
  <c r="W1225" i="1" s="1"/>
  <c r="J1225" i="1"/>
  <c r="X1225" i="1" s="1"/>
  <c r="K1225" i="1"/>
  <c r="Y1225" i="1" s="1"/>
  <c r="L1225" i="1"/>
  <c r="Z1225" i="1" s="1"/>
  <c r="M1225" i="1"/>
  <c r="N1225" i="1"/>
  <c r="AB1225" i="1" s="1"/>
  <c r="D1226" i="1"/>
  <c r="R1226" i="1" s="1"/>
  <c r="E1226" i="1"/>
  <c r="S1226" i="1" s="1"/>
  <c r="F1226" i="1"/>
  <c r="T1226" i="1" s="1"/>
  <c r="G1226" i="1"/>
  <c r="U1226" i="1" s="1"/>
  <c r="H1226" i="1"/>
  <c r="V1226" i="1" s="1"/>
  <c r="I1226" i="1"/>
  <c r="W1226" i="1" s="1"/>
  <c r="J1226" i="1"/>
  <c r="X1226" i="1" s="1"/>
  <c r="K1226" i="1"/>
  <c r="Y1226" i="1" s="1"/>
  <c r="L1226" i="1"/>
  <c r="Z1226" i="1" s="1"/>
  <c r="M1226" i="1"/>
  <c r="AA1226" i="1" s="1"/>
  <c r="N1226" i="1"/>
  <c r="AB1226" i="1" s="1"/>
  <c r="F1227" i="1"/>
  <c r="G1227" i="1"/>
  <c r="I1227" i="1"/>
  <c r="L1227" i="1"/>
  <c r="M1227" i="1"/>
  <c r="N1227" i="1"/>
  <c r="D1228" i="1"/>
  <c r="E1228" i="1"/>
  <c r="F1228" i="1"/>
  <c r="G1228" i="1"/>
  <c r="U1228" i="1" s="1"/>
  <c r="H1228" i="1"/>
  <c r="V1228" i="1" s="1"/>
  <c r="I1228" i="1"/>
  <c r="W1228" i="1" s="1"/>
  <c r="J1228" i="1"/>
  <c r="K1228" i="1"/>
  <c r="L1228" i="1"/>
  <c r="M1228" i="1"/>
  <c r="N1228" i="1"/>
  <c r="D1229" i="1"/>
  <c r="R1229" i="1" s="1"/>
  <c r="E1229" i="1"/>
  <c r="S1229" i="1" s="1"/>
  <c r="F1229" i="1"/>
  <c r="T1229" i="1" s="1"/>
  <c r="G1229" i="1"/>
  <c r="H1229" i="1"/>
  <c r="I1229" i="1"/>
  <c r="J1229" i="1"/>
  <c r="K1229" i="1"/>
  <c r="L1229" i="1"/>
  <c r="Z1229" i="1" s="1"/>
  <c r="M1229" i="1"/>
  <c r="AA1229" i="1" s="1"/>
  <c r="N1229" i="1"/>
  <c r="AB1229" i="1" s="1"/>
  <c r="D1230" i="1"/>
  <c r="E1230" i="1"/>
  <c r="F1230" i="1"/>
  <c r="G1230" i="1"/>
  <c r="H1230" i="1"/>
  <c r="I1230" i="1"/>
  <c r="W1230" i="1" s="1"/>
  <c r="J1230" i="1"/>
  <c r="X1230" i="1" s="1"/>
  <c r="K1230" i="1"/>
  <c r="Y1230" i="1" s="1"/>
  <c r="L1230" i="1"/>
  <c r="M1230" i="1"/>
  <c r="N1230" i="1"/>
  <c r="D1231" i="1"/>
  <c r="E1231" i="1"/>
  <c r="F1231" i="1"/>
  <c r="T1231" i="1" s="1"/>
  <c r="G1231" i="1"/>
  <c r="U1231" i="1" s="1"/>
  <c r="H1231" i="1"/>
  <c r="V1231" i="1" s="1"/>
  <c r="I1231" i="1"/>
  <c r="J1231" i="1"/>
  <c r="K1231" i="1"/>
  <c r="L1231" i="1"/>
  <c r="M1231" i="1"/>
  <c r="N1231" i="1"/>
  <c r="AB1231" i="1" s="1"/>
  <c r="E1232" i="1"/>
  <c r="G1232" i="1"/>
  <c r="I1232" i="1"/>
  <c r="I1235" i="1" s="1"/>
  <c r="J1232" i="1"/>
  <c r="X1232" i="1" s="1"/>
  <c r="M1232" i="1"/>
  <c r="AA1232" i="1" s="1"/>
  <c r="N1232" i="1"/>
  <c r="AB1232" i="1" s="1"/>
  <c r="C1216" i="1"/>
  <c r="Q1216" i="1" s="1"/>
  <c r="C1218" i="1"/>
  <c r="Q1218" i="1" s="1"/>
  <c r="C1219" i="1"/>
  <c r="C1220" i="1"/>
  <c r="C1222" i="1"/>
  <c r="Q1222" i="1" s="1"/>
  <c r="C1223" i="1"/>
  <c r="C1224" i="1"/>
  <c r="Q1224" i="1" s="1"/>
  <c r="C1225" i="1"/>
  <c r="Q1225" i="1" s="1"/>
  <c r="C1226" i="1"/>
  <c r="Q1226" i="1" s="1"/>
  <c r="C1227" i="1"/>
  <c r="C1228" i="1"/>
  <c r="C1229" i="1"/>
  <c r="Q1229" i="1" s="1"/>
  <c r="C1230" i="1"/>
  <c r="Q1230" i="1" s="1"/>
  <c r="C1231" i="1"/>
  <c r="C1232" i="1"/>
  <c r="Q1232" i="1" s="1"/>
  <c r="C1215" i="1"/>
  <c r="Q1215" i="1" s="1"/>
  <c r="K1207" i="1"/>
  <c r="Y1207" i="1" s="1"/>
  <c r="K1202" i="1"/>
  <c r="K1213" i="1" s="1"/>
  <c r="K1196" i="1"/>
  <c r="Y1196" i="1" s="1"/>
  <c r="M1196" i="1"/>
  <c r="M1192" i="1"/>
  <c r="E1196" i="1"/>
  <c r="E1192" i="1"/>
  <c r="S1192" i="1" s="1"/>
  <c r="K1192" i="1"/>
  <c r="J1207" i="1"/>
  <c r="J1192" i="1"/>
  <c r="X1192" i="1" s="1"/>
  <c r="D1190" i="1"/>
  <c r="E1190" i="1"/>
  <c r="S1190" i="1" s="1"/>
  <c r="F1190" i="1"/>
  <c r="G1190" i="1"/>
  <c r="H1190" i="1"/>
  <c r="V1190" i="1" s="1"/>
  <c r="I1190" i="1"/>
  <c r="J1190" i="1"/>
  <c r="K1190" i="1"/>
  <c r="Y1190" i="1" s="1"/>
  <c r="L1190" i="1"/>
  <c r="M1190" i="1"/>
  <c r="AA1190" i="1" s="1"/>
  <c r="N1190" i="1"/>
  <c r="D1191" i="1"/>
  <c r="R1191" i="1" s="1"/>
  <c r="E1191" i="1"/>
  <c r="S1191" i="1" s="1"/>
  <c r="F1191" i="1"/>
  <c r="T1191" i="1" s="1"/>
  <c r="G1191" i="1"/>
  <c r="U1191" i="1" s="1"/>
  <c r="H1191" i="1"/>
  <c r="V1191" i="1" s="1"/>
  <c r="I1191" i="1"/>
  <c r="W1191" i="1" s="1"/>
  <c r="J1191" i="1"/>
  <c r="X1191" i="1" s="1"/>
  <c r="K1191" i="1"/>
  <c r="Y1191" i="1" s="1"/>
  <c r="L1191" i="1"/>
  <c r="Z1191" i="1" s="1"/>
  <c r="M1191" i="1"/>
  <c r="AA1191" i="1" s="1"/>
  <c r="N1191" i="1"/>
  <c r="AB1191" i="1" s="1"/>
  <c r="D1192" i="1"/>
  <c r="F1192" i="1"/>
  <c r="T1192" i="1" s="1"/>
  <c r="G1192" i="1"/>
  <c r="H1192" i="1"/>
  <c r="V1192" i="1" s="1"/>
  <c r="I1192" i="1"/>
  <c r="L1192" i="1"/>
  <c r="N1192" i="1"/>
  <c r="AB1192" i="1" s="1"/>
  <c r="D1193" i="1"/>
  <c r="R1193" i="1" s="1"/>
  <c r="E1193" i="1"/>
  <c r="S1193" i="1" s="1"/>
  <c r="F1193" i="1"/>
  <c r="G1193" i="1"/>
  <c r="H1193" i="1"/>
  <c r="I1193" i="1"/>
  <c r="J1193" i="1"/>
  <c r="X1193" i="1" s="1"/>
  <c r="K1193" i="1"/>
  <c r="Y1193" i="1" s="1"/>
  <c r="L1193" i="1"/>
  <c r="Z1193" i="1" s="1"/>
  <c r="M1193" i="1"/>
  <c r="AA1193" i="1" s="1"/>
  <c r="N1193" i="1"/>
  <c r="D1194" i="1"/>
  <c r="E1194" i="1"/>
  <c r="F1194" i="1"/>
  <c r="G1194" i="1"/>
  <c r="U1194" i="1" s="1"/>
  <c r="H1194" i="1"/>
  <c r="V1194" i="1" s="1"/>
  <c r="I1194" i="1"/>
  <c r="W1194" i="1" s="1"/>
  <c r="J1194" i="1"/>
  <c r="X1194" i="1" s="1"/>
  <c r="K1194" i="1"/>
  <c r="L1194" i="1"/>
  <c r="M1194" i="1"/>
  <c r="N1194" i="1"/>
  <c r="D1195" i="1"/>
  <c r="R1195" i="1" s="1"/>
  <c r="E1195" i="1"/>
  <c r="S1195" i="1" s="1"/>
  <c r="F1195" i="1"/>
  <c r="T1195" i="1" s="1"/>
  <c r="G1195" i="1"/>
  <c r="U1195" i="1" s="1"/>
  <c r="H1195" i="1"/>
  <c r="I1195" i="1"/>
  <c r="J1195" i="1"/>
  <c r="K1195" i="1"/>
  <c r="L1195" i="1"/>
  <c r="Z1195" i="1" s="1"/>
  <c r="M1195" i="1"/>
  <c r="AA1195" i="1" s="1"/>
  <c r="N1195" i="1"/>
  <c r="AB1195" i="1" s="1"/>
  <c r="D1196" i="1"/>
  <c r="F1196" i="1"/>
  <c r="G1196" i="1"/>
  <c r="H1196" i="1"/>
  <c r="I1196" i="1"/>
  <c r="J1196" i="1"/>
  <c r="X1196" i="1" s="1"/>
  <c r="L1196" i="1"/>
  <c r="Z1196" i="1" s="1"/>
  <c r="N1196" i="1"/>
  <c r="AB1196" i="1" s="1"/>
  <c r="D1197" i="1"/>
  <c r="R1197" i="1" s="1"/>
  <c r="E1197" i="1"/>
  <c r="F1197" i="1"/>
  <c r="T1197" i="1" s="1"/>
  <c r="G1197" i="1"/>
  <c r="H1197" i="1"/>
  <c r="V1197" i="1" s="1"/>
  <c r="I1197" i="1"/>
  <c r="W1197" i="1" s="1"/>
  <c r="J1197" i="1"/>
  <c r="X1197" i="1" s="1"/>
  <c r="K1197" i="1"/>
  <c r="Y1197" i="1" s="1"/>
  <c r="L1197" i="1"/>
  <c r="Z1197" i="1" s="1"/>
  <c r="M1197" i="1"/>
  <c r="N1197" i="1"/>
  <c r="D1198" i="1"/>
  <c r="R1198" i="1" s="1"/>
  <c r="E1198" i="1"/>
  <c r="F1198" i="1"/>
  <c r="G1198" i="1"/>
  <c r="U1198" i="1" s="1"/>
  <c r="H1198" i="1"/>
  <c r="V1198" i="1" s="1"/>
  <c r="I1198" i="1"/>
  <c r="W1198" i="1" s="1"/>
  <c r="J1198" i="1"/>
  <c r="X1198" i="1" s="1"/>
  <c r="K1198" i="1"/>
  <c r="L1198" i="1"/>
  <c r="Z1198" i="1" s="1"/>
  <c r="M1198" i="1"/>
  <c r="N1198" i="1"/>
  <c r="D1199" i="1"/>
  <c r="R1199" i="1" s="1"/>
  <c r="E1199" i="1"/>
  <c r="S1199" i="1" s="1"/>
  <c r="F1199" i="1"/>
  <c r="T1199" i="1" s="1"/>
  <c r="G1199" i="1"/>
  <c r="U1199" i="1" s="1"/>
  <c r="H1199" i="1"/>
  <c r="V1199" i="1" s="1"/>
  <c r="I1199" i="1"/>
  <c r="W1199" i="1" s="1"/>
  <c r="J1199" i="1"/>
  <c r="X1199" i="1" s="1"/>
  <c r="K1199" i="1"/>
  <c r="Y1199" i="1" s="1"/>
  <c r="L1199" i="1"/>
  <c r="Z1199" i="1" s="1"/>
  <c r="M1199" i="1"/>
  <c r="AA1199" i="1" s="1"/>
  <c r="N1199" i="1"/>
  <c r="AB1199" i="1" s="1"/>
  <c r="D1200" i="1"/>
  <c r="R1200" i="1" s="1"/>
  <c r="E1200" i="1"/>
  <c r="F1200" i="1"/>
  <c r="T1200" i="1" s="1"/>
  <c r="G1200" i="1"/>
  <c r="H1200" i="1"/>
  <c r="I1200" i="1"/>
  <c r="W1200" i="1" s="1"/>
  <c r="J1200" i="1"/>
  <c r="K1200" i="1"/>
  <c r="L1200" i="1"/>
  <c r="Z1200" i="1" s="1"/>
  <c r="M1200" i="1"/>
  <c r="N1200" i="1"/>
  <c r="AB1200" i="1" s="1"/>
  <c r="D1201" i="1"/>
  <c r="R1201" i="1" s="1"/>
  <c r="E1201" i="1"/>
  <c r="S1201" i="1" s="1"/>
  <c r="F1201" i="1"/>
  <c r="T1201" i="1" s="1"/>
  <c r="G1201" i="1"/>
  <c r="U1201" i="1" s="1"/>
  <c r="H1201" i="1"/>
  <c r="I1201" i="1"/>
  <c r="J1201" i="1"/>
  <c r="K1201" i="1"/>
  <c r="L1201" i="1"/>
  <c r="Z1201" i="1" s="1"/>
  <c r="M1201" i="1"/>
  <c r="AA1201" i="1" s="1"/>
  <c r="N1201" i="1"/>
  <c r="AB1201" i="1" s="1"/>
  <c r="D1202" i="1"/>
  <c r="D1213" i="1" s="1"/>
  <c r="E1202" i="1"/>
  <c r="F1202" i="1"/>
  <c r="G1202" i="1"/>
  <c r="U1202" i="1" s="1"/>
  <c r="H1202" i="1"/>
  <c r="V1202" i="1" s="1"/>
  <c r="I1202" i="1"/>
  <c r="W1202" i="1" s="1"/>
  <c r="J1202" i="1"/>
  <c r="J1213" i="1" s="1"/>
  <c r="L1202" i="1"/>
  <c r="L1213" i="1" s="1"/>
  <c r="M1202" i="1"/>
  <c r="M1213" i="1" s="1"/>
  <c r="N1202" i="1"/>
  <c r="N1213" i="1" s="1"/>
  <c r="N1212" i="1"/>
  <c r="D1203" i="1"/>
  <c r="R1203" i="1" s="1"/>
  <c r="E1203" i="1"/>
  <c r="S1203" i="1" s="1"/>
  <c r="F1203" i="1"/>
  <c r="T1203" i="1" s="1"/>
  <c r="G1203" i="1"/>
  <c r="H1203" i="1"/>
  <c r="I1203" i="1"/>
  <c r="J1203" i="1"/>
  <c r="K1203" i="1"/>
  <c r="Y1203" i="1" s="1"/>
  <c r="L1203" i="1"/>
  <c r="Z1203" i="1" s="1"/>
  <c r="M1203" i="1"/>
  <c r="AA1203" i="1" s="1"/>
  <c r="N1203" i="1"/>
  <c r="AB1203" i="1" s="1"/>
  <c r="D1204" i="1"/>
  <c r="R1204" i="1" s="1"/>
  <c r="E1204" i="1"/>
  <c r="F1204" i="1"/>
  <c r="G1204" i="1"/>
  <c r="H1204" i="1"/>
  <c r="V1204" i="1" s="1"/>
  <c r="I1204" i="1"/>
  <c r="W1204" i="1" s="1"/>
  <c r="J1204" i="1"/>
  <c r="X1204" i="1" s="1"/>
  <c r="K1204" i="1"/>
  <c r="Y1204" i="1" s="1"/>
  <c r="L1204" i="1"/>
  <c r="M1204" i="1"/>
  <c r="N1204" i="1"/>
  <c r="D1205" i="1"/>
  <c r="R1205" i="1" s="1"/>
  <c r="E1205" i="1"/>
  <c r="S1205" i="1" s="1"/>
  <c r="F1205" i="1"/>
  <c r="T1205" i="1" s="1"/>
  <c r="G1205" i="1"/>
  <c r="U1205" i="1" s="1"/>
  <c r="H1205" i="1"/>
  <c r="V1205" i="1" s="1"/>
  <c r="I1205" i="1"/>
  <c r="J1205" i="1"/>
  <c r="K1205" i="1"/>
  <c r="Y1205" i="1" s="1"/>
  <c r="L1205" i="1"/>
  <c r="Z1205" i="1" s="1"/>
  <c r="M1205" i="1"/>
  <c r="AA1205" i="1" s="1"/>
  <c r="N1205" i="1"/>
  <c r="AB1205" i="1" s="1"/>
  <c r="D1206" i="1"/>
  <c r="R1206" i="1" s="1"/>
  <c r="E1206" i="1"/>
  <c r="F1206" i="1"/>
  <c r="G1206" i="1"/>
  <c r="U1206" i="1" s="1"/>
  <c r="H1206" i="1"/>
  <c r="V1206" i="1" s="1"/>
  <c r="I1206" i="1"/>
  <c r="W1206" i="1" s="1"/>
  <c r="J1206" i="1"/>
  <c r="X1206" i="1" s="1"/>
  <c r="K1206" i="1"/>
  <c r="L1206" i="1"/>
  <c r="Z1206" i="1" s="1"/>
  <c r="M1206" i="1"/>
  <c r="N1206" i="1"/>
  <c r="D1207" i="1"/>
  <c r="R1207" i="1" s="1"/>
  <c r="E1207" i="1"/>
  <c r="S1207" i="1" s="1"/>
  <c r="F1207" i="1"/>
  <c r="T1207" i="1" s="1"/>
  <c r="G1207" i="1"/>
  <c r="U1207" i="1" s="1"/>
  <c r="H1207" i="1"/>
  <c r="V1207" i="1" s="1"/>
  <c r="I1207" i="1"/>
  <c r="W1207" i="1" s="1"/>
  <c r="L1207" i="1"/>
  <c r="Z1207" i="1" s="1"/>
  <c r="M1207" i="1"/>
  <c r="AA1207" i="1" s="1"/>
  <c r="M1210" i="1"/>
  <c r="N1207" i="1"/>
  <c r="AB1207" i="1" s="1"/>
  <c r="C1191" i="1"/>
  <c r="Q1191" i="1" s="1"/>
  <c r="C1192" i="1"/>
  <c r="C1210" i="1" s="1"/>
  <c r="C1193" i="1"/>
  <c r="Q1193" i="1" s="1"/>
  <c r="C1194" i="1"/>
  <c r="C1195" i="1"/>
  <c r="C1196" i="1"/>
  <c r="C1197" i="1"/>
  <c r="Q1197" i="1" s="1"/>
  <c r="C1198" i="1"/>
  <c r="Q1198" i="1" s="1"/>
  <c r="C1199" i="1"/>
  <c r="Q1199" i="1" s="1"/>
  <c r="C1200" i="1"/>
  <c r="Q1200" i="1" s="1"/>
  <c r="C1201" i="1"/>
  <c r="C1202" i="1"/>
  <c r="C1203" i="1"/>
  <c r="C1204" i="1"/>
  <c r="C1205" i="1"/>
  <c r="Q1205" i="1" s="1"/>
  <c r="C1206" i="1"/>
  <c r="Q1206" i="1" s="1"/>
  <c r="C1207" i="1"/>
  <c r="Q1207" i="1" s="1"/>
  <c r="C1190" i="1"/>
  <c r="Q1190" i="1" s="1"/>
  <c r="D1165" i="1"/>
  <c r="E1165" i="1"/>
  <c r="F1165" i="1"/>
  <c r="T1165" i="1" s="1"/>
  <c r="G1165" i="1"/>
  <c r="H1165" i="1"/>
  <c r="I1165" i="1"/>
  <c r="W1165" i="1" s="1"/>
  <c r="J1165" i="1"/>
  <c r="X1165" i="1" s="1"/>
  <c r="K1165" i="1"/>
  <c r="L1165" i="1"/>
  <c r="M1165" i="1"/>
  <c r="N1165" i="1"/>
  <c r="D1166" i="1"/>
  <c r="E1166" i="1"/>
  <c r="S1166" i="1" s="1"/>
  <c r="F1166" i="1"/>
  <c r="T1166" i="1" s="1"/>
  <c r="G1166" i="1"/>
  <c r="H1166" i="1"/>
  <c r="I1166" i="1"/>
  <c r="J1166" i="1"/>
  <c r="K1166" i="1"/>
  <c r="L1166" i="1"/>
  <c r="M1166" i="1"/>
  <c r="N1166" i="1"/>
  <c r="AB1166" i="1" s="1"/>
  <c r="D1167" i="1"/>
  <c r="R1167" i="1" s="1"/>
  <c r="E1167" i="1"/>
  <c r="F1167" i="1"/>
  <c r="G1167" i="1"/>
  <c r="G1171" i="1"/>
  <c r="H1167" i="1"/>
  <c r="I1167" i="1"/>
  <c r="W1167" i="1" s="1"/>
  <c r="J1167" i="1"/>
  <c r="K1167" i="1"/>
  <c r="K1171" i="1"/>
  <c r="Y1171" i="1" s="1"/>
  <c r="L1167" i="1"/>
  <c r="L1182" i="1"/>
  <c r="M1167" i="1"/>
  <c r="N1167" i="1"/>
  <c r="D1168" i="1"/>
  <c r="E1168" i="1"/>
  <c r="F1168" i="1"/>
  <c r="G1168" i="1"/>
  <c r="U1168" i="1" s="1"/>
  <c r="H1168" i="1"/>
  <c r="I1168" i="1"/>
  <c r="J1168" i="1"/>
  <c r="K1168" i="1"/>
  <c r="Y1168" i="1" s="1"/>
  <c r="L1168" i="1"/>
  <c r="M1168" i="1"/>
  <c r="N1168" i="1"/>
  <c r="D1169" i="1"/>
  <c r="R1169" i="1" s="1"/>
  <c r="E1169" i="1"/>
  <c r="F1169" i="1"/>
  <c r="G1169" i="1"/>
  <c r="H1169" i="1"/>
  <c r="V1169" i="1" s="1"/>
  <c r="I1169" i="1"/>
  <c r="J1169" i="1"/>
  <c r="K1169" i="1"/>
  <c r="L1169" i="1"/>
  <c r="Z1169" i="1" s="1"/>
  <c r="M1169" i="1"/>
  <c r="N1169" i="1"/>
  <c r="D1170" i="1"/>
  <c r="R1170" i="1" s="1"/>
  <c r="E1170" i="1"/>
  <c r="S1170" i="1" s="1"/>
  <c r="F1170" i="1"/>
  <c r="G1170" i="1"/>
  <c r="H1170" i="1"/>
  <c r="I1170" i="1"/>
  <c r="W1170" i="1" s="1"/>
  <c r="J1170" i="1"/>
  <c r="X1170" i="1" s="1"/>
  <c r="K1170" i="1"/>
  <c r="Y1170" i="1" s="1"/>
  <c r="L1170" i="1"/>
  <c r="Z1170" i="1" s="1"/>
  <c r="M1170" i="1"/>
  <c r="AA1170" i="1" s="1"/>
  <c r="N1170" i="1"/>
  <c r="D1171" i="1"/>
  <c r="R1171" i="1" s="1"/>
  <c r="E1171" i="1"/>
  <c r="S1171" i="1" s="1"/>
  <c r="E1186" i="1"/>
  <c r="F1171" i="1"/>
  <c r="F1186" i="1"/>
  <c r="H1171" i="1"/>
  <c r="H1186" i="1"/>
  <c r="I1171" i="1"/>
  <c r="W1171" i="1" s="1"/>
  <c r="J1171" i="1"/>
  <c r="X1171" i="1" s="1"/>
  <c r="J1177" i="1"/>
  <c r="J1188" i="1" s="1"/>
  <c r="J1187" i="1"/>
  <c r="L1171" i="1"/>
  <c r="M1171" i="1"/>
  <c r="M1186" i="1" s="1"/>
  <c r="N1171" i="1"/>
  <c r="D1172" i="1"/>
  <c r="R1172" i="1" s="1"/>
  <c r="E1172" i="1"/>
  <c r="S1172" i="1" s="1"/>
  <c r="F1172" i="1"/>
  <c r="T1172" i="1" s="1"/>
  <c r="G1172" i="1"/>
  <c r="U1172" i="1" s="1"/>
  <c r="H1172" i="1"/>
  <c r="V1172" i="1" s="1"/>
  <c r="I1172" i="1"/>
  <c r="W1172" i="1" s="1"/>
  <c r="J1172" i="1"/>
  <c r="X1172" i="1" s="1"/>
  <c r="K1172" i="1"/>
  <c r="Y1172" i="1" s="1"/>
  <c r="L1172" i="1"/>
  <c r="Z1172" i="1" s="1"/>
  <c r="M1172" i="1"/>
  <c r="AA1172" i="1" s="1"/>
  <c r="N1172" i="1"/>
  <c r="AB1172" i="1" s="1"/>
  <c r="D1173" i="1"/>
  <c r="E1173" i="1"/>
  <c r="S1173" i="1" s="1"/>
  <c r="F1173" i="1"/>
  <c r="G1173" i="1"/>
  <c r="U1173" i="1" s="1"/>
  <c r="H1173" i="1"/>
  <c r="I1173" i="1"/>
  <c r="J1173" i="1"/>
  <c r="X1173" i="1" s="1"/>
  <c r="K1173" i="1"/>
  <c r="L1173" i="1"/>
  <c r="M1173" i="1"/>
  <c r="AA1173" i="1" s="1"/>
  <c r="N1173" i="1"/>
  <c r="D1174" i="1"/>
  <c r="E1174" i="1"/>
  <c r="F1174" i="1"/>
  <c r="G1174" i="1"/>
  <c r="U1174" i="1" s="1"/>
  <c r="H1174" i="1"/>
  <c r="V1174" i="1" s="1"/>
  <c r="I1174" i="1"/>
  <c r="J1174" i="1"/>
  <c r="K1174" i="1"/>
  <c r="L1174" i="1"/>
  <c r="M1174" i="1"/>
  <c r="N1174" i="1"/>
  <c r="D1175" i="1"/>
  <c r="R1175" i="1" s="1"/>
  <c r="E1175" i="1"/>
  <c r="S1175" i="1" s="1"/>
  <c r="F1175" i="1"/>
  <c r="G1175" i="1"/>
  <c r="H1175" i="1"/>
  <c r="I1175" i="1"/>
  <c r="J1175" i="1"/>
  <c r="K1175" i="1"/>
  <c r="L1175" i="1"/>
  <c r="M1175" i="1"/>
  <c r="AA1175" i="1" s="1"/>
  <c r="N1175" i="1"/>
  <c r="D1176" i="1"/>
  <c r="E1176" i="1"/>
  <c r="F1176" i="1"/>
  <c r="G1176" i="1"/>
  <c r="H1176" i="1"/>
  <c r="I1176" i="1"/>
  <c r="W1176" i="1" s="1"/>
  <c r="J1176" i="1"/>
  <c r="X1176" i="1" s="1"/>
  <c r="K1176" i="1"/>
  <c r="L1176" i="1"/>
  <c r="M1176" i="1"/>
  <c r="N1176" i="1"/>
  <c r="D1177" i="1"/>
  <c r="D1188" i="1" s="1"/>
  <c r="E1177" i="1"/>
  <c r="E1188" i="1" s="1"/>
  <c r="E1187" i="1"/>
  <c r="F1177" i="1"/>
  <c r="G1177" i="1"/>
  <c r="H1177" i="1"/>
  <c r="H1188" i="1" s="1"/>
  <c r="I1177" i="1"/>
  <c r="I1188" i="1" s="1"/>
  <c r="I1182" i="1"/>
  <c r="K1177" i="1"/>
  <c r="K1188" i="1" s="1"/>
  <c r="L1177" i="1"/>
  <c r="M1177" i="1"/>
  <c r="M1188" i="1" s="1"/>
  <c r="N1177" i="1"/>
  <c r="D1178" i="1"/>
  <c r="R1178" i="1" s="1"/>
  <c r="E1178" i="1"/>
  <c r="S1178" i="1" s="1"/>
  <c r="F1178" i="1"/>
  <c r="T1178" i="1" s="1"/>
  <c r="G1178" i="1"/>
  <c r="U1178" i="1" s="1"/>
  <c r="H1178" i="1"/>
  <c r="I1178" i="1"/>
  <c r="J1178" i="1"/>
  <c r="K1178" i="1"/>
  <c r="Y1178" i="1" s="1"/>
  <c r="L1178" i="1"/>
  <c r="Z1178" i="1" s="1"/>
  <c r="M1178" i="1"/>
  <c r="AA1178" i="1" s="1"/>
  <c r="N1178" i="1"/>
  <c r="AB1178" i="1" s="1"/>
  <c r="D1179" i="1"/>
  <c r="E1179" i="1"/>
  <c r="F1179" i="1"/>
  <c r="T1179" i="1" s="1"/>
  <c r="G1179" i="1"/>
  <c r="U1179" i="1" s="1"/>
  <c r="H1179" i="1"/>
  <c r="V1179" i="1" s="1"/>
  <c r="I1179" i="1"/>
  <c r="W1179" i="1" s="1"/>
  <c r="J1179" i="1"/>
  <c r="K1179" i="1"/>
  <c r="Y1179" i="1" s="1"/>
  <c r="L1179" i="1"/>
  <c r="M1179" i="1"/>
  <c r="N1179" i="1"/>
  <c r="AB1179" i="1" s="1"/>
  <c r="D1180" i="1"/>
  <c r="R1180" i="1" s="1"/>
  <c r="E1180" i="1"/>
  <c r="S1180" i="1" s="1"/>
  <c r="F1180" i="1"/>
  <c r="T1180" i="1" s="1"/>
  <c r="G1180" i="1"/>
  <c r="U1180" i="1" s="1"/>
  <c r="H1180" i="1"/>
  <c r="V1180" i="1" s="1"/>
  <c r="I1180" i="1"/>
  <c r="W1180" i="1" s="1"/>
  <c r="J1180" i="1"/>
  <c r="X1180" i="1" s="1"/>
  <c r="K1180" i="1"/>
  <c r="Y1180" i="1" s="1"/>
  <c r="L1180" i="1"/>
  <c r="Z1180" i="1" s="1"/>
  <c r="M1180" i="1"/>
  <c r="AA1180" i="1" s="1"/>
  <c r="N1180" i="1"/>
  <c r="AB1180" i="1" s="1"/>
  <c r="D1181" i="1"/>
  <c r="E1181" i="1"/>
  <c r="F1181" i="1"/>
  <c r="G1181" i="1"/>
  <c r="H1181" i="1"/>
  <c r="V1181" i="1" s="1"/>
  <c r="I1181" i="1"/>
  <c r="W1181" i="1" s="1"/>
  <c r="J1181" i="1"/>
  <c r="K1181" i="1"/>
  <c r="L1181" i="1"/>
  <c r="M1181" i="1"/>
  <c r="N1181" i="1"/>
  <c r="D1182" i="1"/>
  <c r="E1182" i="1"/>
  <c r="F1182" i="1"/>
  <c r="G1182" i="1"/>
  <c r="H1182" i="1"/>
  <c r="J1182" i="1"/>
  <c r="K1182" i="1"/>
  <c r="M1182" i="1"/>
  <c r="AA1182" i="1" s="1"/>
  <c r="N1182" i="1"/>
  <c r="C1166" i="1"/>
  <c r="C1167" i="1"/>
  <c r="C1168" i="1"/>
  <c r="C1169" i="1"/>
  <c r="Q1169" i="1" s="1"/>
  <c r="C1170" i="1"/>
  <c r="Q1170" i="1" s="1"/>
  <c r="C1171" i="1"/>
  <c r="Q1171" i="1" s="1"/>
  <c r="C1172" i="1"/>
  <c r="Q1172" i="1" s="1"/>
  <c r="C1173" i="1"/>
  <c r="C1174" i="1"/>
  <c r="C1175" i="1"/>
  <c r="C1176" i="1"/>
  <c r="Q1176" i="1" s="1"/>
  <c r="C1177" i="1"/>
  <c r="C1178" i="1"/>
  <c r="Q1178" i="1" s="1"/>
  <c r="C1179" i="1"/>
  <c r="Q1179" i="1" s="1"/>
  <c r="C1180" i="1"/>
  <c r="Q1180" i="1" s="1"/>
  <c r="C1181" i="1"/>
  <c r="C1182" i="1"/>
  <c r="C1185" i="1" s="1"/>
  <c r="C1165" i="1"/>
  <c r="Q1165" i="1" s="1"/>
  <c r="D1140" i="1"/>
  <c r="R1140" i="1" s="1"/>
  <c r="E1140" i="1"/>
  <c r="S1140" i="1" s="1"/>
  <c r="F1140" i="1"/>
  <c r="G1140" i="1"/>
  <c r="H1140" i="1"/>
  <c r="I1140" i="1"/>
  <c r="J1140" i="1"/>
  <c r="X1140" i="1" s="1"/>
  <c r="K1140" i="1"/>
  <c r="Y1140" i="1" s="1"/>
  <c r="L1140" i="1"/>
  <c r="Z1140" i="1" s="1"/>
  <c r="M1140" i="1"/>
  <c r="AA1140" i="1" s="1"/>
  <c r="N1140" i="1"/>
  <c r="D1141" i="1"/>
  <c r="E1141" i="1"/>
  <c r="F1141" i="1"/>
  <c r="G1141" i="1"/>
  <c r="U1141" i="1" s="1"/>
  <c r="H1141" i="1"/>
  <c r="V1141" i="1" s="1"/>
  <c r="I1141" i="1"/>
  <c r="W1141" i="1" s="1"/>
  <c r="J1141" i="1"/>
  <c r="X1141" i="1" s="1"/>
  <c r="K1141" i="1"/>
  <c r="L1141" i="1"/>
  <c r="M1141" i="1"/>
  <c r="N1141" i="1"/>
  <c r="D1142" i="1"/>
  <c r="E1142" i="1"/>
  <c r="S1142" i="1" s="1"/>
  <c r="F1142" i="1"/>
  <c r="T1142" i="1" s="1"/>
  <c r="G1142" i="1"/>
  <c r="U1142" i="1" s="1"/>
  <c r="H1142" i="1"/>
  <c r="V1142" i="1" s="1"/>
  <c r="I1142" i="1"/>
  <c r="J1142" i="1"/>
  <c r="K1142" i="1"/>
  <c r="L1142" i="1"/>
  <c r="Z1142" i="1" s="1"/>
  <c r="M1142" i="1"/>
  <c r="N1142" i="1"/>
  <c r="D1143" i="1"/>
  <c r="R1143" i="1" s="1"/>
  <c r="E1143" i="1"/>
  <c r="F1143" i="1"/>
  <c r="T1143" i="1" s="1"/>
  <c r="G1143" i="1"/>
  <c r="U1143" i="1" s="1"/>
  <c r="H1143" i="1"/>
  <c r="V1143" i="1" s="1"/>
  <c r="I1143" i="1"/>
  <c r="W1143" i="1" s="1"/>
  <c r="J1143" i="1"/>
  <c r="X1143" i="1" s="1"/>
  <c r="K1143" i="1"/>
  <c r="Y1143" i="1" s="1"/>
  <c r="L1143" i="1"/>
  <c r="Z1143" i="1" s="1"/>
  <c r="M1143" i="1"/>
  <c r="AA1143" i="1" s="1"/>
  <c r="N1143" i="1"/>
  <c r="AB1143" i="1" s="1"/>
  <c r="D1144" i="1"/>
  <c r="E1144" i="1"/>
  <c r="F1144" i="1"/>
  <c r="T1144" i="1" s="1"/>
  <c r="G1144" i="1"/>
  <c r="U1144" i="1" s="1"/>
  <c r="H1144" i="1"/>
  <c r="V1144" i="1" s="1"/>
  <c r="I1144" i="1"/>
  <c r="W1144" i="1" s="1"/>
  <c r="J1144" i="1"/>
  <c r="K1144" i="1"/>
  <c r="Y1144" i="1" s="1"/>
  <c r="L1144" i="1"/>
  <c r="M1144" i="1"/>
  <c r="N1144" i="1"/>
  <c r="AB1144" i="1" s="1"/>
  <c r="D1145" i="1"/>
  <c r="R1145" i="1" s="1"/>
  <c r="E1145" i="1"/>
  <c r="S1145" i="1" s="1"/>
  <c r="F1145" i="1"/>
  <c r="T1145" i="1" s="1"/>
  <c r="G1145" i="1"/>
  <c r="U1145" i="1" s="1"/>
  <c r="H1145" i="1"/>
  <c r="V1145" i="1" s="1"/>
  <c r="I1145" i="1"/>
  <c r="W1145" i="1" s="1"/>
  <c r="J1145" i="1"/>
  <c r="X1145" i="1" s="1"/>
  <c r="K1145" i="1"/>
  <c r="Y1145" i="1" s="1"/>
  <c r="L1145" i="1"/>
  <c r="Z1145" i="1" s="1"/>
  <c r="M1145" i="1"/>
  <c r="AA1145" i="1" s="1"/>
  <c r="N1145" i="1"/>
  <c r="AB1145" i="1" s="1"/>
  <c r="D1146" i="1"/>
  <c r="E1146" i="1"/>
  <c r="F1146" i="1"/>
  <c r="G1146" i="1"/>
  <c r="H1146" i="1"/>
  <c r="V1146" i="1" s="1"/>
  <c r="I1146" i="1"/>
  <c r="W1146" i="1" s="1"/>
  <c r="J1146" i="1"/>
  <c r="K1146" i="1"/>
  <c r="L1146" i="1"/>
  <c r="M1146" i="1"/>
  <c r="N1146" i="1"/>
  <c r="D1147" i="1"/>
  <c r="E1147" i="1"/>
  <c r="F1147" i="1"/>
  <c r="T1147" i="1" s="1"/>
  <c r="G1147" i="1"/>
  <c r="U1147" i="1" s="1"/>
  <c r="H1147" i="1"/>
  <c r="V1147" i="1" s="1"/>
  <c r="I1147" i="1"/>
  <c r="W1147" i="1" s="1"/>
  <c r="J1147" i="1"/>
  <c r="K1147" i="1"/>
  <c r="L1147" i="1"/>
  <c r="M1147" i="1"/>
  <c r="N1147" i="1"/>
  <c r="AB1147" i="1" s="1"/>
  <c r="D1148" i="1"/>
  <c r="R1148" i="1" s="1"/>
  <c r="E1148" i="1"/>
  <c r="S1148" i="1" s="1"/>
  <c r="F1148" i="1"/>
  <c r="T1148" i="1" s="1"/>
  <c r="G1148" i="1"/>
  <c r="U1148" i="1" s="1"/>
  <c r="H1148" i="1"/>
  <c r="I1148" i="1"/>
  <c r="J1148" i="1"/>
  <c r="K1148" i="1"/>
  <c r="Y1148" i="1" s="1"/>
  <c r="L1148" i="1"/>
  <c r="Z1148" i="1" s="1"/>
  <c r="M1148" i="1"/>
  <c r="AA1148" i="1" s="1"/>
  <c r="N1148" i="1"/>
  <c r="AB1148" i="1" s="1"/>
  <c r="D1149" i="1"/>
  <c r="E1149" i="1"/>
  <c r="F1149" i="1"/>
  <c r="G1149" i="1"/>
  <c r="H1149" i="1"/>
  <c r="V1149" i="1" s="1"/>
  <c r="I1149" i="1"/>
  <c r="W1149" i="1" s="1"/>
  <c r="J1149" i="1"/>
  <c r="X1149" i="1" s="1"/>
  <c r="K1149" i="1"/>
  <c r="Y1149" i="1" s="1"/>
  <c r="L1149" i="1"/>
  <c r="M1149" i="1"/>
  <c r="N1149" i="1"/>
  <c r="D1150" i="1"/>
  <c r="E1150" i="1"/>
  <c r="S1150" i="1" s="1"/>
  <c r="F1150" i="1"/>
  <c r="T1150" i="1" s="1"/>
  <c r="G1150" i="1"/>
  <c r="U1150" i="1" s="1"/>
  <c r="H1150" i="1"/>
  <c r="V1150" i="1" s="1"/>
  <c r="I1150" i="1"/>
  <c r="J1150" i="1"/>
  <c r="K1150" i="1"/>
  <c r="L1150" i="1"/>
  <c r="M1150" i="1"/>
  <c r="AA1150" i="1" s="1"/>
  <c r="N1150" i="1"/>
  <c r="AB1150" i="1" s="1"/>
  <c r="D1151" i="1"/>
  <c r="R1151" i="1" s="1"/>
  <c r="E1151" i="1"/>
  <c r="S1151" i="1" s="1"/>
  <c r="F1151" i="1"/>
  <c r="T1151" i="1" s="1"/>
  <c r="G1151" i="1"/>
  <c r="U1151" i="1" s="1"/>
  <c r="H1151" i="1"/>
  <c r="V1151" i="1" s="1"/>
  <c r="I1151" i="1"/>
  <c r="W1151" i="1" s="1"/>
  <c r="J1151" i="1"/>
  <c r="X1151" i="1" s="1"/>
  <c r="K1151" i="1"/>
  <c r="Y1151" i="1" s="1"/>
  <c r="L1151" i="1"/>
  <c r="Z1151" i="1" s="1"/>
  <c r="M1151" i="1"/>
  <c r="AA1151" i="1" s="1"/>
  <c r="N1151" i="1"/>
  <c r="AB1151" i="1" s="1"/>
  <c r="D1152" i="1"/>
  <c r="E1152" i="1"/>
  <c r="F1152" i="1"/>
  <c r="T1152" i="1" s="1"/>
  <c r="G1152" i="1"/>
  <c r="U1152" i="1" s="1"/>
  <c r="H1152" i="1"/>
  <c r="V1152" i="1" s="1"/>
  <c r="I1152" i="1"/>
  <c r="W1152" i="1" s="1"/>
  <c r="J1152" i="1"/>
  <c r="K1152" i="1"/>
  <c r="L1152" i="1"/>
  <c r="M1152" i="1"/>
  <c r="N1152" i="1"/>
  <c r="D1153" i="1"/>
  <c r="R1153" i="1" s="1"/>
  <c r="E1153" i="1"/>
  <c r="S1153" i="1" s="1"/>
  <c r="F1153" i="1"/>
  <c r="T1153" i="1" s="1"/>
  <c r="G1153" i="1"/>
  <c r="U1153" i="1" s="1"/>
  <c r="H1153" i="1"/>
  <c r="V1153" i="1" s="1"/>
  <c r="I1153" i="1"/>
  <c r="W1153" i="1" s="1"/>
  <c r="J1153" i="1"/>
  <c r="X1153" i="1" s="1"/>
  <c r="K1153" i="1"/>
  <c r="Y1153" i="1" s="1"/>
  <c r="L1153" i="1"/>
  <c r="Z1153" i="1" s="1"/>
  <c r="M1153" i="1"/>
  <c r="AA1153" i="1" s="1"/>
  <c r="N1153" i="1"/>
  <c r="AB1153" i="1" s="1"/>
  <c r="D1154" i="1"/>
  <c r="E1154" i="1"/>
  <c r="F1154" i="1"/>
  <c r="G1154" i="1"/>
  <c r="H1154" i="1"/>
  <c r="V1154" i="1" s="1"/>
  <c r="I1154" i="1"/>
  <c r="W1154" i="1" s="1"/>
  <c r="J1154" i="1"/>
  <c r="K1154" i="1"/>
  <c r="L1154" i="1"/>
  <c r="M1154" i="1"/>
  <c r="N1154" i="1"/>
  <c r="D1155" i="1"/>
  <c r="R1155" i="1" s="1"/>
  <c r="E1155" i="1"/>
  <c r="F1155" i="1"/>
  <c r="G1155" i="1"/>
  <c r="H1155" i="1"/>
  <c r="V1155" i="1" s="1"/>
  <c r="I1155" i="1"/>
  <c r="W1155" i="1" s="1"/>
  <c r="J1155" i="1"/>
  <c r="X1155" i="1" s="1"/>
  <c r="K1155" i="1"/>
  <c r="Y1155" i="1" s="1"/>
  <c r="L1155" i="1"/>
  <c r="Z1155" i="1" s="1"/>
  <c r="M1155" i="1"/>
  <c r="N1155" i="1"/>
  <c r="D1156" i="1"/>
  <c r="E1156" i="1"/>
  <c r="S1156" i="1" s="1"/>
  <c r="F1156" i="1"/>
  <c r="T1156" i="1" s="1"/>
  <c r="G1156" i="1"/>
  <c r="U1156" i="1" s="1"/>
  <c r="G1056" i="1"/>
  <c r="G1081" i="1"/>
  <c r="G1106" i="1"/>
  <c r="U1106" i="1" s="1"/>
  <c r="G1131" i="1"/>
  <c r="H1156" i="1"/>
  <c r="V1156" i="1" s="1"/>
  <c r="I1156" i="1"/>
  <c r="W1156" i="1" s="1"/>
  <c r="J1156" i="1"/>
  <c r="X1156" i="1" s="1"/>
  <c r="K1156" i="1"/>
  <c r="Y1156" i="1" s="1"/>
  <c r="L1156" i="1"/>
  <c r="Z1156" i="1" s="1"/>
  <c r="M1156" i="1"/>
  <c r="N1156" i="1"/>
  <c r="D1157" i="1"/>
  <c r="D1160" i="1" s="1"/>
  <c r="E1157" i="1"/>
  <c r="F1157" i="1"/>
  <c r="T1157" i="1" s="1"/>
  <c r="G1157" i="1"/>
  <c r="U1157" i="1" s="1"/>
  <c r="H1157" i="1"/>
  <c r="I1157" i="1"/>
  <c r="J1157" i="1"/>
  <c r="J1160" i="1" s="1"/>
  <c r="K1157" i="1"/>
  <c r="L1157" i="1"/>
  <c r="M1157" i="1"/>
  <c r="N1157" i="1"/>
  <c r="C1141" i="1"/>
  <c r="Q1141" i="1" s="1"/>
  <c r="C1142" i="1"/>
  <c r="C1143" i="1"/>
  <c r="Q1143" i="1" s="1"/>
  <c r="C1144" i="1"/>
  <c r="Q1144" i="1" s="1"/>
  <c r="C1145" i="1"/>
  <c r="Q1145" i="1" s="1"/>
  <c r="C1146" i="1"/>
  <c r="C1147" i="1"/>
  <c r="C1148" i="1"/>
  <c r="Q1148" i="1" s="1"/>
  <c r="C1149" i="1"/>
  <c r="Q1149" i="1" s="1"/>
  <c r="C1150" i="1"/>
  <c r="Q1150" i="1" s="1"/>
  <c r="C1151" i="1"/>
  <c r="Q1151" i="1" s="1"/>
  <c r="C1152" i="1"/>
  <c r="C1163" i="1" s="1"/>
  <c r="C1153" i="1"/>
  <c r="Q1153" i="1" s="1"/>
  <c r="C1154" i="1"/>
  <c r="Q1154" i="1" s="1"/>
  <c r="C1155" i="1"/>
  <c r="Q1155" i="1" s="1"/>
  <c r="C1156" i="1"/>
  <c r="Q1156" i="1" s="1"/>
  <c r="C1157" i="1"/>
  <c r="Q1157" i="1" s="1"/>
  <c r="C1140" i="1"/>
  <c r="D1115" i="1"/>
  <c r="E1115" i="1"/>
  <c r="S1115" i="1" s="1"/>
  <c r="F1115" i="1"/>
  <c r="T1115" i="1" s="1"/>
  <c r="G1115" i="1"/>
  <c r="U1115" i="1" s="1"/>
  <c r="H1115" i="1"/>
  <c r="V1115" i="1" s="1"/>
  <c r="I1115" i="1"/>
  <c r="J1115" i="1"/>
  <c r="X1115" i="1" s="1"/>
  <c r="K1115" i="1"/>
  <c r="L1115" i="1"/>
  <c r="M1115" i="1"/>
  <c r="AA1115" i="1" s="1"/>
  <c r="N1115" i="1"/>
  <c r="AB1115" i="1" s="1"/>
  <c r="D1116" i="1"/>
  <c r="R1116" i="1" s="1"/>
  <c r="E1116" i="1"/>
  <c r="S1116" i="1" s="1"/>
  <c r="F1116" i="1"/>
  <c r="T1116" i="1" s="1"/>
  <c r="G1116" i="1"/>
  <c r="U1116" i="1" s="1"/>
  <c r="H1116" i="1"/>
  <c r="V1116" i="1" s="1"/>
  <c r="I1116" i="1"/>
  <c r="W1116" i="1" s="1"/>
  <c r="J1116" i="1"/>
  <c r="X1116" i="1" s="1"/>
  <c r="K1116" i="1"/>
  <c r="Y1116" i="1" s="1"/>
  <c r="L1116" i="1"/>
  <c r="Z1116" i="1" s="1"/>
  <c r="M1116" i="1"/>
  <c r="AA1116" i="1" s="1"/>
  <c r="N1116" i="1"/>
  <c r="AB1116" i="1" s="1"/>
  <c r="D1117" i="1"/>
  <c r="R1117" i="1" s="1"/>
  <c r="E1117" i="1"/>
  <c r="F1117" i="1"/>
  <c r="G1117" i="1"/>
  <c r="G1121" i="1"/>
  <c r="U1121" i="1" s="1"/>
  <c r="H1117" i="1"/>
  <c r="V1117" i="1" s="1"/>
  <c r="I1117" i="1"/>
  <c r="W1117" i="1" s="1"/>
  <c r="J1117" i="1"/>
  <c r="K1117" i="1"/>
  <c r="Y1117" i="1" s="1"/>
  <c r="K1132" i="1"/>
  <c r="Y1132" i="1" s="1"/>
  <c r="L1117" i="1"/>
  <c r="L1121" i="1"/>
  <c r="Z1121" i="1" s="1"/>
  <c r="M1117" i="1"/>
  <c r="AA1117" i="1" s="1"/>
  <c r="N1117" i="1"/>
  <c r="AB1117" i="1" s="1"/>
  <c r="D1118" i="1"/>
  <c r="R1118" i="1" s="1"/>
  <c r="E1118" i="1"/>
  <c r="S1118" i="1" s="1"/>
  <c r="F1118" i="1"/>
  <c r="T1118" i="1" s="1"/>
  <c r="G1118" i="1"/>
  <c r="U1118" i="1" s="1"/>
  <c r="H1118" i="1"/>
  <c r="V1118" i="1" s="1"/>
  <c r="I1118" i="1"/>
  <c r="W1118" i="1" s="1"/>
  <c r="J1118" i="1"/>
  <c r="X1118" i="1" s="1"/>
  <c r="K1118" i="1"/>
  <c r="Y1118" i="1" s="1"/>
  <c r="L1118" i="1"/>
  <c r="Z1118" i="1" s="1"/>
  <c r="M1118" i="1"/>
  <c r="AA1118" i="1" s="1"/>
  <c r="N1118" i="1"/>
  <c r="AB1118" i="1" s="1"/>
  <c r="D1119" i="1"/>
  <c r="E1119" i="1"/>
  <c r="F1119" i="1"/>
  <c r="T1119" i="1" s="1"/>
  <c r="G1119" i="1"/>
  <c r="U1119" i="1" s="1"/>
  <c r="H1119" i="1"/>
  <c r="V1119" i="1" s="1"/>
  <c r="I1119" i="1"/>
  <c r="J1119" i="1"/>
  <c r="K1119" i="1"/>
  <c r="L1119" i="1"/>
  <c r="M1119" i="1"/>
  <c r="N1119" i="1"/>
  <c r="AB1119" i="1" s="1"/>
  <c r="D1120" i="1"/>
  <c r="R1120" i="1" s="1"/>
  <c r="E1120" i="1"/>
  <c r="S1120" i="1" s="1"/>
  <c r="F1120" i="1"/>
  <c r="G1120" i="1"/>
  <c r="H1120" i="1"/>
  <c r="I1120" i="1"/>
  <c r="W1120" i="1" s="1"/>
  <c r="J1120" i="1"/>
  <c r="X1120" i="1" s="1"/>
  <c r="K1120" i="1"/>
  <c r="Y1120" i="1" s="1"/>
  <c r="L1120" i="1"/>
  <c r="Z1120" i="1" s="1"/>
  <c r="M1120" i="1"/>
  <c r="AA1120" i="1" s="1"/>
  <c r="N1120" i="1"/>
  <c r="D1121" i="1"/>
  <c r="E1121" i="1"/>
  <c r="E1136" i="1" s="1"/>
  <c r="F1121" i="1"/>
  <c r="T1121" i="1" s="1"/>
  <c r="H1121" i="1"/>
  <c r="V1121" i="1" s="1"/>
  <c r="I1121" i="1"/>
  <c r="J1121" i="1"/>
  <c r="J1136" i="1" s="1"/>
  <c r="K1121" i="1"/>
  <c r="K1137" i="1" s="1"/>
  <c r="M1121" i="1"/>
  <c r="AA1121" i="1" s="1"/>
  <c r="N1121" i="1"/>
  <c r="AB1121" i="1" s="1"/>
  <c r="D1122" i="1"/>
  <c r="E1122" i="1"/>
  <c r="F1122" i="1"/>
  <c r="G1122" i="1"/>
  <c r="U1122" i="1" s="1"/>
  <c r="H1122" i="1"/>
  <c r="V1122" i="1" s="1"/>
  <c r="I1122" i="1"/>
  <c r="W1122" i="1" s="1"/>
  <c r="J1122" i="1"/>
  <c r="X1122" i="1" s="1"/>
  <c r="K1122" i="1"/>
  <c r="Y1122" i="1" s="1"/>
  <c r="L1122" i="1"/>
  <c r="M1122" i="1"/>
  <c r="N1122" i="1"/>
  <c r="D1123" i="1"/>
  <c r="R1123" i="1" s="1"/>
  <c r="E1123" i="1"/>
  <c r="S1123" i="1" s="1"/>
  <c r="F1123" i="1"/>
  <c r="T1123" i="1" s="1"/>
  <c r="G1123" i="1"/>
  <c r="U1123" i="1" s="1"/>
  <c r="H1123" i="1"/>
  <c r="V1123" i="1" s="1"/>
  <c r="I1123" i="1"/>
  <c r="J1123" i="1"/>
  <c r="K1123" i="1"/>
  <c r="L1123" i="1"/>
  <c r="Z1123" i="1" s="1"/>
  <c r="M1123" i="1"/>
  <c r="AA1123" i="1" s="1"/>
  <c r="N1123" i="1"/>
  <c r="AB1123" i="1" s="1"/>
  <c r="D1124" i="1"/>
  <c r="R1124" i="1" s="1"/>
  <c r="E1124" i="1"/>
  <c r="S1124" i="1" s="1"/>
  <c r="F1124" i="1"/>
  <c r="T1124" i="1" s="1"/>
  <c r="G1124" i="1"/>
  <c r="U1124" i="1" s="1"/>
  <c r="H1124" i="1"/>
  <c r="V1124" i="1" s="1"/>
  <c r="I1124" i="1"/>
  <c r="W1124" i="1" s="1"/>
  <c r="J1124" i="1"/>
  <c r="X1124" i="1" s="1"/>
  <c r="K1124" i="1"/>
  <c r="Y1124" i="1" s="1"/>
  <c r="L1124" i="1"/>
  <c r="Z1124" i="1" s="1"/>
  <c r="M1124" i="1"/>
  <c r="AA1124" i="1" s="1"/>
  <c r="N1124" i="1"/>
  <c r="AB1124" i="1" s="1"/>
  <c r="D1125" i="1"/>
  <c r="E1125" i="1"/>
  <c r="S1125" i="1" s="1"/>
  <c r="F1125" i="1"/>
  <c r="T1125" i="1" s="1"/>
  <c r="G1125" i="1"/>
  <c r="U1125" i="1" s="1"/>
  <c r="H1125" i="1"/>
  <c r="V1125" i="1" s="1"/>
  <c r="I1125" i="1"/>
  <c r="J1125" i="1"/>
  <c r="X1125" i="1" s="1"/>
  <c r="K1125" i="1"/>
  <c r="L1125" i="1"/>
  <c r="M1125" i="1"/>
  <c r="AA1125" i="1" s="1"/>
  <c r="N1125" i="1"/>
  <c r="AB1125" i="1" s="1"/>
  <c r="D1126" i="1"/>
  <c r="R1126" i="1" s="1"/>
  <c r="E1126" i="1"/>
  <c r="S1126" i="1" s="1"/>
  <c r="F1126" i="1"/>
  <c r="T1126" i="1" s="1"/>
  <c r="G1126" i="1"/>
  <c r="U1126" i="1" s="1"/>
  <c r="H1126" i="1"/>
  <c r="V1126" i="1" s="1"/>
  <c r="I1126" i="1"/>
  <c r="W1126" i="1" s="1"/>
  <c r="J1126" i="1"/>
  <c r="X1126" i="1" s="1"/>
  <c r="K1126" i="1"/>
  <c r="Y1126" i="1" s="1"/>
  <c r="L1126" i="1"/>
  <c r="Z1126" i="1" s="1"/>
  <c r="M1126" i="1"/>
  <c r="AA1126" i="1" s="1"/>
  <c r="N1126" i="1"/>
  <c r="AB1126" i="1" s="1"/>
  <c r="D1127" i="1"/>
  <c r="D1138" i="1" s="1"/>
  <c r="E1127" i="1"/>
  <c r="F1127" i="1"/>
  <c r="G1127" i="1"/>
  <c r="H1127" i="1"/>
  <c r="I1127" i="1"/>
  <c r="I1137" i="1"/>
  <c r="J1127" i="1"/>
  <c r="J1138" i="1" s="1"/>
  <c r="K1127" i="1"/>
  <c r="K1138" i="1" s="1"/>
  <c r="L1127" i="1"/>
  <c r="L1138" i="1" s="1"/>
  <c r="M1127" i="1"/>
  <c r="M1138" i="1" s="1"/>
  <c r="N1127" i="1"/>
  <c r="N1138" i="1" s="1"/>
  <c r="D1128" i="1"/>
  <c r="E1128" i="1"/>
  <c r="F1128" i="1"/>
  <c r="T1128" i="1" s="1"/>
  <c r="G1128" i="1"/>
  <c r="U1128" i="1" s="1"/>
  <c r="H1128" i="1"/>
  <c r="V1128" i="1" s="1"/>
  <c r="I1128" i="1"/>
  <c r="W1128" i="1" s="1"/>
  <c r="J1128" i="1"/>
  <c r="X1128" i="1" s="1"/>
  <c r="K1128" i="1"/>
  <c r="L1128" i="1"/>
  <c r="M1128" i="1"/>
  <c r="N1128" i="1"/>
  <c r="AB1128" i="1" s="1"/>
  <c r="D1129" i="1"/>
  <c r="R1129" i="1" s="1"/>
  <c r="E1129" i="1"/>
  <c r="S1129" i="1" s="1"/>
  <c r="F1129" i="1"/>
  <c r="T1129" i="1" s="1"/>
  <c r="G1129" i="1"/>
  <c r="U1129" i="1" s="1"/>
  <c r="H1129" i="1"/>
  <c r="I1129" i="1"/>
  <c r="J1129" i="1"/>
  <c r="K1129" i="1"/>
  <c r="Y1129" i="1" s="1"/>
  <c r="L1129" i="1"/>
  <c r="Z1129" i="1" s="1"/>
  <c r="M1129" i="1"/>
  <c r="AA1129" i="1" s="1"/>
  <c r="N1129" i="1"/>
  <c r="AB1129" i="1" s="1"/>
  <c r="D1130" i="1"/>
  <c r="R1130" i="1" s="1"/>
  <c r="E1130" i="1"/>
  <c r="F1130" i="1"/>
  <c r="G1130" i="1"/>
  <c r="H1130" i="1"/>
  <c r="V1130" i="1" s="1"/>
  <c r="I1130" i="1"/>
  <c r="W1130" i="1" s="1"/>
  <c r="J1130" i="1"/>
  <c r="X1130" i="1" s="1"/>
  <c r="K1130" i="1"/>
  <c r="Y1130" i="1" s="1"/>
  <c r="L1130" i="1"/>
  <c r="Z1130" i="1" s="1"/>
  <c r="M1130" i="1"/>
  <c r="N1130" i="1"/>
  <c r="D1131" i="1"/>
  <c r="E1131" i="1"/>
  <c r="S1131" i="1" s="1"/>
  <c r="F1131" i="1"/>
  <c r="T1131" i="1" s="1"/>
  <c r="H1131" i="1"/>
  <c r="V1131" i="1" s="1"/>
  <c r="I1131" i="1"/>
  <c r="W1131" i="1" s="1"/>
  <c r="J1131" i="1"/>
  <c r="X1131" i="1" s="1"/>
  <c r="K1131" i="1"/>
  <c r="L1131" i="1"/>
  <c r="M1131" i="1"/>
  <c r="N1131" i="1"/>
  <c r="AB1131" i="1" s="1"/>
  <c r="D1132" i="1"/>
  <c r="E1132" i="1"/>
  <c r="S1132" i="1" s="1"/>
  <c r="F1132" i="1"/>
  <c r="G1132" i="1"/>
  <c r="U1132" i="1" s="1"/>
  <c r="H1132" i="1"/>
  <c r="I1132" i="1"/>
  <c r="W1132" i="1" s="1"/>
  <c r="J1132" i="1"/>
  <c r="J1135" i="1" s="1"/>
  <c r="L1132" i="1"/>
  <c r="Z1132" i="1" s="1"/>
  <c r="M1132" i="1"/>
  <c r="N1132" i="1"/>
  <c r="AB1132" i="1" s="1"/>
  <c r="C1116" i="1"/>
  <c r="Q1116" i="1" s="1"/>
  <c r="C1117" i="1"/>
  <c r="Q1117" i="1" s="1"/>
  <c r="C1118" i="1"/>
  <c r="Q1118" i="1" s="1"/>
  <c r="C1119" i="1"/>
  <c r="Q1119" i="1" s="1"/>
  <c r="C1120" i="1"/>
  <c r="Q1120" i="1" s="1"/>
  <c r="C1121" i="1"/>
  <c r="C1122" i="1"/>
  <c r="Q1122" i="1" s="1"/>
  <c r="C1123" i="1"/>
  <c r="Q1123" i="1" s="1"/>
  <c r="C1124" i="1"/>
  <c r="Q1124" i="1" s="1"/>
  <c r="C1125" i="1"/>
  <c r="Q1125" i="1" s="1"/>
  <c r="C1126" i="1"/>
  <c r="Q1126" i="1" s="1"/>
  <c r="C1127" i="1"/>
  <c r="C1132" i="1"/>
  <c r="C1128" i="1"/>
  <c r="Q1128" i="1" s="1"/>
  <c r="C1129" i="1"/>
  <c r="Q1129" i="1" s="1"/>
  <c r="C1130" i="1"/>
  <c r="C1131" i="1"/>
  <c r="C1115" i="1"/>
  <c r="Q1115" i="1" s="1"/>
  <c r="C1091" i="1"/>
  <c r="Q1091" i="1" s="1"/>
  <c r="D1091" i="1"/>
  <c r="R1091" i="1" s="1"/>
  <c r="E1091" i="1"/>
  <c r="S1091" i="1" s="1"/>
  <c r="F1091" i="1"/>
  <c r="T1091" i="1" s="1"/>
  <c r="G1091" i="1"/>
  <c r="U1091" i="1" s="1"/>
  <c r="H1091" i="1"/>
  <c r="V1091" i="1" s="1"/>
  <c r="I1091" i="1"/>
  <c r="W1091" i="1" s="1"/>
  <c r="J1091" i="1"/>
  <c r="X1091" i="1" s="1"/>
  <c r="K1091" i="1"/>
  <c r="Y1091" i="1" s="1"/>
  <c r="L1091" i="1"/>
  <c r="Z1091" i="1" s="1"/>
  <c r="M1091" i="1"/>
  <c r="N1091" i="1"/>
  <c r="C1092" i="1"/>
  <c r="Q1092" i="1" s="1"/>
  <c r="D1092" i="1"/>
  <c r="E1092" i="1"/>
  <c r="S1092" i="1" s="1"/>
  <c r="E1107" i="1"/>
  <c r="S1107" i="1" s="1"/>
  <c r="F1092" i="1"/>
  <c r="T1092" i="1" s="1"/>
  <c r="G1092" i="1"/>
  <c r="H1092" i="1"/>
  <c r="I1092" i="1"/>
  <c r="J1092" i="1"/>
  <c r="X1092" i="1" s="1"/>
  <c r="K1092" i="1"/>
  <c r="L1092" i="1"/>
  <c r="Z1092" i="1" s="1"/>
  <c r="M1092" i="1"/>
  <c r="N1092" i="1"/>
  <c r="AB1092" i="1" s="1"/>
  <c r="C1093" i="1"/>
  <c r="Q1093" i="1" s="1"/>
  <c r="D1093" i="1"/>
  <c r="R1093" i="1" s="1"/>
  <c r="E1093" i="1"/>
  <c r="F1093" i="1"/>
  <c r="G1093" i="1"/>
  <c r="H1093" i="1"/>
  <c r="V1093" i="1" s="1"/>
  <c r="I1093" i="1"/>
  <c r="W1093" i="1" s="1"/>
  <c r="J1093" i="1"/>
  <c r="X1093" i="1" s="1"/>
  <c r="J1043" i="1"/>
  <c r="J1068" i="1"/>
  <c r="X1068" i="1" s="1"/>
  <c r="K1093" i="1"/>
  <c r="L1093" i="1"/>
  <c r="M1093" i="1"/>
  <c r="AA1093" i="1" s="1"/>
  <c r="N1093" i="1"/>
  <c r="AB1093" i="1" s="1"/>
  <c r="C1094" i="1"/>
  <c r="Q1094" i="1" s="1"/>
  <c r="D1094" i="1"/>
  <c r="R1094" i="1" s="1"/>
  <c r="E1094" i="1"/>
  <c r="S1094" i="1" s="1"/>
  <c r="F1094" i="1"/>
  <c r="G1094" i="1"/>
  <c r="H1094" i="1"/>
  <c r="I1094" i="1"/>
  <c r="W1094" i="1" s="1"/>
  <c r="J1094" i="1"/>
  <c r="X1094" i="1" s="1"/>
  <c r="K1094" i="1"/>
  <c r="Y1094" i="1" s="1"/>
  <c r="L1094" i="1"/>
  <c r="Z1094" i="1" s="1"/>
  <c r="M1094" i="1"/>
  <c r="AA1094" i="1" s="1"/>
  <c r="N1094" i="1"/>
  <c r="C1095" i="1"/>
  <c r="D1095" i="1"/>
  <c r="E1095" i="1"/>
  <c r="S1095" i="1" s="1"/>
  <c r="F1095" i="1"/>
  <c r="T1095" i="1" s="1"/>
  <c r="G1095" i="1"/>
  <c r="H1095" i="1"/>
  <c r="V1095" i="1" s="1"/>
  <c r="I1095" i="1"/>
  <c r="W1095" i="1" s="1"/>
  <c r="J1095" i="1"/>
  <c r="K1095" i="1"/>
  <c r="L1095" i="1"/>
  <c r="M1095" i="1"/>
  <c r="AA1095" i="1" s="1"/>
  <c r="N1095" i="1"/>
  <c r="AB1095" i="1" s="1"/>
  <c r="C1096" i="1"/>
  <c r="Q1096" i="1" s="1"/>
  <c r="C1111" i="1"/>
  <c r="D1096" i="1"/>
  <c r="E1096" i="1"/>
  <c r="E1111" i="1" s="1"/>
  <c r="E1102" i="1"/>
  <c r="E1113" i="1" s="1"/>
  <c r="F1096" i="1"/>
  <c r="T1096" i="1" s="1"/>
  <c r="G1096" i="1"/>
  <c r="U1096" i="1" s="1"/>
  <c r="H1096" i="1"/>
  <c r="V1096" i="1" s="1"/>
  <c r="I1096" i="1"/>
  <c r="J1096" i="1"/>
  <c r="K1096" i="1"/>
  <c r="Y1096" i="1" s="1"/>
  <c r="K1102" i="1"/>
  <c r="L1096" i="1"/>
  <c r="M1096" i="1"/>
  <c r="N1096" i="1"/>
  <c r="N1111" i="1" s="1"/>
  <c r="C1097" i="1"/>
  <c r="Q1097" i="1" s="1"/>
  <c r="D1097" i="1"/>
  <c r="R1097" i="1" s="1"/>
  <c r="E1097" i="1"/>
  <c r="S1097" i="1" s="1"/>
  <c r="F1097" i="1"/>
  <c r="T1097" i="1" s="1"/>
  <c r="G1097" i="1"/>
  <c r="U1097" i="1" s="1"/>
  <c r="H1097" i="1"/>
  <c r="V1097" i="1" s="1"/>
  <c r="I1097" i="1"/>
  <c r="W1097" i="1" s="1"/>
  <c r="J1097" i="1"/>
  <c r="X1097" i="1" s="1"/>
  <c r="K1097" i="1"/>
  <c r="Y1097" i="1" s="1"/>
  <c r="L1097" i="1"/>
  <c r="Z1097" i="1" s="1"/>
  <c r="M1097" i="1"/>
  <c r="N1097" i="1"/>
  <c r="AB1097" i="1" s="1"/>
  <c r="C1098" i="1"/>
  <c r="D1098" i="1"/>
  <c r="R1098" i="1" s="1"/>
  <c r="E1098" i="1"/>
  <c r="S1098" i="1" s="1"/>
  <c r="F1098" i="1"/>
  <c r="T1098" i="1" s="1"/>
  <c r="G1098" i="1"/>
  <c r="U1098" i="1" s="1"/>
  <c r="H1098" i="1"/>
  <c r="I1098" i="1"/>
  <c r="J1098" i="1"/>
  <c r="X1098" i="1" s="1"/>
  <c r="K1098" i="1"/>
  <c r="L1098" i="1"/>
  <c r="Z1098" i="1" s="1"/>
  <c r="M1098" i="1"/>
  <c r="AA1098" i="1" s="1"/>
  <c r="N1098" i="1"/>
  <c r="AB1098" i="1" s="1"/>
  <c r="C1099" i="1"/>
  <c r="D1099" i="1"/>
  <c r="R1099" i="1" s="1"/>
  <c r="E1099" i="1"/>
  <c r="S1099" i="1" s="1"/>
  <c r="F1099" i="1"/>
  <c r="T1099" i="1" s="1"/>
  <c r="G1099" i="1"/>
  <c r="U1099" i="1" s="1"/>
  <c r="H1099" i="1"/>
  <c r="V1099" i="1" s="1"/>
  <c r="I1099" i="1"/>
  <c r="W1099" i="1" s="1"/>
  <c r="J1099" i="1"/>
  <c r="X1099" i="1" s="1"/>
  <c r="K1099" i="1"/>
  <c r="Y1099" i="1" s="1"/>
  <c r="L1099" i="1"/>
  <c r="Z1099" i="1" s="1"/>
  <c r="M1099" i="1"/>
  <c r="AA1099" i="1" s="1"/>
  <c r="N1099" i="1"/>
  <c r="AB1099" i="1" s="1"/>
  <c r="C1100" i="1"/>
  <c r="D1100" i="1"/>
  <c r="R1100" i="1" s="1"/>
  <c r="E1100" i="1"/>
  <c r="F1100" i="1"/>
  <c r="T1100" i="1" s="1"/>
  <c r="G1100" i="1"/>
  <c r="H1100" i="1"/>
  <c r="V1100" i="1" s="1"/>
  <c r="I1100" i="1"/>
  <c r="J1100" i="1"/>
  <c r="X1100" i="1" s="1"/>
  <c r="K1100" i="1"/>
  <c r="L1100" i="1"/>
  <c r="Z1100" i="1" s="1"/>
  <c r="M1100" i="1"/>
  <c r="N1100" i="1"/>
  <c r="AB1100" i="1" s="1"/>
  <c r="C1101" i="1"/>
  <c r="Q1101" i="1" s="1"/>
  <c r="D1101" i="1"/>
  <c r="R1101" i="1" s="1"/>
  <c r="E1101" i="1"/>
  <c r="S1101" i="1" s="1"/>
  <c r="F1101" i="1"/>
  <c r="T1101" i="1" s="1"/>
  <c r="G1101" i="1"/>
  <c r="U1101" i="1" s="1"/>
  <c r="H1101" i="1"/>
  <c r="I1101" i="1"/>
  <c r="J1101" i="1"/>
  <c r="K1101" i="1"/>
  <c r="Y1101" i="1" s="1"/>
  <c r="L1101" i="1"/>
  <c r="Z1101" i="1" s="1"/>
  <c r="M1101" i="1"/>
  <c r="AA1101" i="1" s="1"/>
  <c r="N1101" i="1"/>
  <c r="AB1101" i="1" s="1"/>
  <c r="C1102" i="1"/>
  <c r="C1113" i="1" s="1"/>
  <c r="D1102" i="1"/>
  <c r="D1113" i="1" s="1"/>
  <c r="F1102" i="1"/>
  <c r="T1102" i="1" s="1"/>
  <c r="G1102" i="1"/>
  <c r="U1102" i="1" s="1"/>
  <c r="H1102" i="1"/>
  <c r="V1102" i="1" s="1"/>
  <c r="I1102" i="1"/>
  <c r="J1102" i="1"/>
  <c r="L1102" i="1"/>
  <c r="L1113" i="1" s="1"/>
  <c r="M1102" i="1"/>
  <c r="N1102" i="1"/>
  <c r="N1107" i="1"/>
  <c r="AB1107" i="1" s="1"/>
  <c r="C1103" i="1"/>
  <c r="D1103" i="1"/>
  <c r="E1103" i="1"/>
  <c r="E1380" i="1" s="1"/>
  <c r="F1103" i="1"/>
  <c r="T1103" i="1" s="1"/>
  <c r="G1103" i="1"/>
  <c r="U1103" i="1" s="1"/>
  <c r="H1103" i="1"/>
  <c r="V1103" i="1" s="1"/>
  <c r="I1103" i="1"/>
  <c r="W1103" i="1" s="1"/>
  <c r="J1103" i="1"/>
  <c r="X1103" i="1" s="1"/>
  <c r="K1103" i="1"/>
  <c r="L1103" i="1"/>
  <c r="M1103" i="1"/>
  <c r="N1103" i="1"/>
  <c r="AB1103" i="1" s="1"/>
  <c r="C1104" i="1"/>
  <c r="Q1104" i="1" s="1"/>
  <c r="D1104" i="1"/>
  <c r="R1104" i="1" s="1"/>
  <c r="E1104" i="1"/>
  <c r="S1104" i="1" s="1"/>
  <c r="F1104" i="1"/>
  <c r="T1104" i="1" s="1"/>
  <c r="G1104" i="1"/>
  <c r="H1104" i="1"/>
  <c r="I1104" i="1"/>
  <c r="J1104" i="1"/>
  <c r="K1104" i="1"/>
  <c r="Y1104" i="1" s="1"/>
  <c r="L1104" i="1"/>
  <c r="Z1104" i="1" s="1"/>
  <c r="M1104" i="1"/>
  <c r="AA1104" i="1" s="1"/>
  <c r="N1104" i="1"/>
  <c r="AB1104" i="1" s="1"/>
  <c r="C1105" i="1"/>
  <c r="Q1105" i="1" s="1"/>
  <c r="D1105" i="1"/>
  <c r="R1105" i="1" s="1"/>
  <c r="E1105" i="1"/>
  <c r="S1105" i="1" s="1"/>
  <c r="F1105" i="1"/>
  <c r="G1105" i="1"/>
  <c r="U1105" i="1" s="1"/>
  <c r="H1105" i="1"/>
  <c r="V1105" i="1" s="1"/>
  <c r="I1105" i="1"/>
  <c r="W1105" i="1" s="1"/>
  <c r="J1105" i="1"/>
  <c r="X1105" i="1" s="1"/>
  <c r="K1105" i="1"/>
  <c r="Y1105" i="1" s="1"/>
  <c r="L1105" i="1"/>
  <c r="Z1105" i="1" s="1"/>
  <c r="M1105" i="1"/>
  <c r="AA1105" i="1" s="1"/>
  <c r="N1105" i="1"/>
  <c r="AB1105" i="1" s="1"/>
  <c r="C1106" i="1"/>
  <c r="Q1106" i="1" s="1"/>
  <c r="D1106" i="1"/>
  <c r="E1106" i="1"/>
  <c r="S1106" i="1" s="1"/>
  <c r="F1106" i="1"/>
  <c r="T1106" i="1" s="1"/>
  <c r="H1106" i="1"/>
  <c r="V1106" i="1" s="1"/>
  <c r="I1106" i="1"/>
  <c r="W1106" i="1" s="1"/>
  <c r="J1106" i="1"/>
  <c r="X1106" i="1" s="1"/>
  <c r="K1106" i="1"/>
  <c r="L1106" i="1"/>
  <c r="Z1106" i="1" s="1"/>
  <c r="M1106" i="1"/>
  <c r="N1106" i="1"/>
  <c r="AB1106" i="1" s="1"/>
  <c r="C1107" i="1"/>
  <c r="D1107" i="1"/>
  <c r="R1107" i="1" s="1"/>
  <c r="F1107" i="1"/>
  <c r="G1107" i="1"/>
  <c r="U1107" i="1" s="1"/>
  <c r="H1107" i="1"/>
  <c r="V1107" i="1" s="1"/>
  <c r="I1107" i="1"/>
  <c r="W1107" i="1" s="1"/>
  <c r="J1107" i="1"/>
  <c r="X1107" i="1" s="1"/>
  <c r="K1107" i="1"/>
  <c r="Y1107" i="1" s="1"/>
  <c r="L1107" i="1"/>
  <c r="Z1107" i="1" s="1"/>
  <c r="M1107" i="1"/>
  <c r="AA1107" i="1" s="1"/>
  <c r="D1090" i="1"/>
  <c r="E1090" i="1"/>
  <c r="S1090" i="1" s="1"/>
  <c r="F1090" i="1"/>
  <c r="G1090" i="1"/>
  <c r="U1090" i="1" s="1"/>
  <c r="H1090" i="1"/>
  <c r="I1090" i="1"/>
  <c r="W1090" i="1" s="1"/>
  <c r="J1090" i="1"/>
  <c r="K1090" i="1"/>
  <c r="Y1090" i="1" s="1"/>
  <c r="L1090" i="1"/>
  <c r="L1040" i="1"/>
  <c r="L1065" i="1"/>
  <c r="M1090" i="1"/>
  <c r="AA1090" i="1" s="1"/>
  <c r="N1090" i="1"/>
  <c r="C1090" i="1"/>
  <c r="Q1090" i="1" s="1"/>
  <c r="C1066" i="1"/>
  <c r="Q1066" i="1" s="1"/>
  <c r="D1066" i="1"/>
  <c r="E1066" i="1"/>
  <c r="F1066" i="1"/>
  <c r="G1066" i="1"/>
  <c r="H1066" i="1"/>
  <c r="V1066" i="1" s="1"/>
  <c r="I1066" i="1"/>
  <c r="W1066" i="1" s="1"/>
  <c r="J1066" i="1"/>
  <c r="X1066" i="1" s="1"/>
  <c r="K1066" i="1"/>
  <c r="Y1066" i="1" s="1"/>
  <c r="L1066" i="1"/>
  <c r="M1066" i="1"/>
  <c r="N1066" i="1"/>
  <c r="C1067" i="1"/>
  <c r="C1082" i="1"/>
  <c r="D1067" i="1"/>
  <c r="R1067" i="1" s="1"/>
  <c r="E1067" i="1"/>
  <c r="S1067" i="1" s="1"/>
  <c r="F1067" i="1"/>
  <c r="G1067" i="1"/>
  <c r="H1067" i="1"/>
  <c r="H1082" i="1"/>
  <c r="V1082" i="1" s="1"/>
  <c r="I1067" i="1"/>
  <c r="J1067" i="1"/>
  <c r="J1085" i="1" s="1"/>
  <c r="K1067" i="1"/>
  <c r="K1082" i="1"/>
  <c r="L1067" i="1"/>
  <c r="Z1067" i="1" s="1"/>
  <c r="M1067" i="1"/>
  <c r="AA1067" i="1" s="1"/>
  <c r="N1067" i="1"/>
  <c r="C1068" i="1"/>
  <c r="D1068" i="1"/>
  <c r="E1068" i="1"/>
  <c r="S1068" i="1" s="1"/>
  <c r="F1068" i="1"/>
  <c r="G1068" i="1"/>
  <c r="U1068" i="1" s="1"/>
  <c r="H1068" i="1"/>
  <c r="V1068" i="1" s="1"/>
  <c r="I1068" i="1"/>
  <c r="W1068" i="1" s="1"/>
  <c r="K1068" i="1"/>
  <c r="L1068" i="1"/>
  <c r="M1068" i="1"/>
  <c r="AA1068" i="1" s="1"/>
  <c r="N1068" i="1"/>
  <c r="AB1068" i="1" s="1"/>
  <c r="C1069" i="1"/>
  <c r="D1069" i="1"/>
  <c r="E1069" i="1"/>
  <c r="F1069" i="1"/>
  <c r="T1069" i="1" s="1"/>
  <c r="G1069" i="1"/>
  <c r="U1069" i="1" s="1"/>
  <c r="H1069" i="1"/>
  <c r="V1069" i="1" s="1"/>
  <c r="I1069" i="1"/>
  <c r="W1069" i="1" s="1"/>
  <c r="J1069" i="1"/>
  <c r="X1069" i="1" s="1"/>
  <c r="K1069" i="1"/>
  <c r="L1069" i="1"/>
  <c r="M1069" i="1"/>
  <c r="N1069" i="1"/>
  <c r="AB1069" i="1" s="1"/>
  <c r="C1070" i="1"/>
  <c r="Q1070" i="1" s="1"/>
  <c r="D1070" i="1"/>
  <c r="R1070" i="1" s="1"/>
  <c r="E1070" i="1"/>
  <c r="S1070" i="1" s="1"/>
  <c r="F1070" i="1"/>
  <c r="T1070" i="1" s="1"/>
  <c r="G1070" i="1"/>
  <c r="U1070" i="1" s="1"/>
  <c r="H1070" i="1"/>
  <c r="V1070" i="1" s="1"/>
  <c r="I1070" i="1"/>
  <c r="W1070" i="1" s="1"/>
  <c r="J1070" i="1"/>
  <c r="X1070" i="1" s="1"/>
  <c r="K1070" i="1"/>
  <c r="Y1070" i="1" s="1"/>
  <c r="L1070" i="1"/>
  <c r="Z1070" i="1" s="1"/>
  <c r="M1070" i="1"/>
  <c r="AA1070" i="1" s="1"/>
  <c r="N1070" i="1"/>
  <c r="AB1070" i="1" s="1"/>
  <c r="C1071" i="1"/>
  <c r="D1071" i="1"/>
  <c r="R1071" i="1" s="1"/>
  <c r="E1071" i="1"/>
  <c r="S1071" i="1" s="1"/>
  <c r="F1071" i="1"/>
  <c r="G1071" i="1"/>
  <c r="U1071" i="1" s="1"/>
  <c r="H1071" i="1"/>
  <c r="I1071" i="1"/>
  <c r="W1071" i="1" s="1"/>
  <c r="J1071" i="1"/>
  <c r="K1071" i="1"/>
  <c r="L1071" i="1"/>
  <c r="M1071" i="1"/>
  <c r="AA1071" i="1" s="1"/>
  <c r="N1071" i="1"/>
  <c r="AB1071" i="1" s="1"/>
  <c r="C1072" i="1"/>
  <c r="D1072" i="1"/>
  <c r="R1072" i="1" s="1"/>
  <c r="E1072" i="1"/>
  <c r="S1072" i="1" s="1"/>
  <c r="F1072" i="1"/>
  <c r="T1072" i="1" s="1"/>
  <c r="G1072" i="1"/>
  <c r="U1072" i="1" s="1"/>
  <c r="G1047" i="1"/>
  <c r="H1072" i="1"/>
  <c r="V1072" i="1" s="1"/>
  <c r="I1072" i="1"/>
  <c r="J1072" i="1"/>
  <c r="X1072" i="1" s="1"/>
  <c r="K1072" i="1"/>
  <c r="Y1072" i="1" s="1"/>
  <c r="L1072" i="1"/>
  <c r="Z1072" i="1" s="1"/>
  <c r="M1072" i="1"/>
  <c r="AA1072" i="1" s="1"/>
  <c r="N1072" i="1"/>
  <c r="AB1072" i="1" s="1"/>
  <c r="C1073" i="1"/>
  <c r="C1048" i="1"/>
  <c r="Q1048" i="1" s="1"/>
  <c r="D1073" i="1"/>
  <c r="E1073" i="1"/>
  <c r="S1073" i="1" s="1"/>
  <c r="F1073" i="1"/>
  <c r="G1073" i="1"/>
  <c r="U1073" i="1" s="1"/>
  <c r="H1073" i="1"/>
  <c r="I1073" i="1"/>
  <c r="J1073" i="1"/>
  <c r="K1073" i="1"/>
  <c r="Y1073" i="1" s="1"/>
  <c r="L1073" i="1"/>
  <c r="M1073" i="1"/>
  <c r="AA1073" i="1" s="1"/>
  <c r="N1073" i="1"/>
  <c r="C1074" i="1"/>
  <c r="D1074" i="1"/>
  <c r="E1074" i="1"/>
  <c r="S1074" i="1" s="1"/>
  <c r="F1074" i="1"/>
  <c r="T1074" i="1" s="1"/>
  <c r="G1074" i="1"/>
  <c r="U1074" i="1" s="1"/>
  <c r="H1074" i="1"/>
  <c r="V1074" i="1" s="1"/>
  <c r="I1074" i="1"/>
  <c r="J1074" i="1"/>
  <c r="K1074" i="1"/>
  <c r="L1074" i="1"/>
  <c r="M1074" i="1"/>
  <c r="AA1074" i="1" s="1"/>
  <c r="N1074" i="1"/>
  <c r="AB1074" i="1" s="1"/>
  <c r="C1075" i="1"/>
  <c r="D1075" i="1"/>
  <c r="E1075" i="1"/>
  <c r="S1075" i="1" s="1"/>
  <c r="F1075" i="1"/>
  <c r="G1075" i="1"/>
  <c r="H1075" i="1"/>
  <c r="I1075" i="1"/>
  <c r="J1075" i="1"/>
  <c r="X1075" i="1" s="1"/>
  <c r="K1075" i="1"/>
  <c r="Y1075" i="1" s="1"/>
  <c r="K1050" i="1"/>
  <c r="Y1050" i="1" s="1"/>
  <c r="L1075" i="1"/>
  <c r="M1075" i="1"/>
  <c r="N1075" i="1"/>
  <c r="AB1075" i="1" s="1"/>
  <c r="C1076" i="1"/>
  <c r="Q1076" i="1" s="1"/>
  <c r="D1076" i="1"/>
  <c r="R1076" i="1" s="1"/>
  <c r="E1076" i="1"/>
  <c r="S1076" i="1" s="1"/>
  <c r="F1076" i="1"/>
  <c r="T1076" i="1" s="1"/>
  <c r="G1076" i="1"/>
  <c r="U1076" i="1" s="1"/>
  <c r="H1076" i="1"/>
  <c r="I1076" i="1"/>
  <c r="J1076" i="1"/>
  <c r="K1076" i="1"/>
  <c r="Y1076" i="1" s="1"/>
  <c r="L1076" i="1"/>
  <c r="Z1076" i="1" s="1"/>
  <c r="M1076" i="1"/>
  <c r="AA1076" i="1" s="1"/>
  <c r="N1076" i="1"/>
  <c r="AB1076" i="1" s="1"/>
  <c r="C1077" i="1"/>
  <c r="D1077" i="1"/>
  <c r="E1077" i="1"/>
  <c r="F1077" i="1"/>
  <c r="G1077" i="1"/>
  <c r="H1077" i="1"/>
  <c r="I1077" i="1"/>
  <c r="J1077" i="1"/>
  <c r="K1077" i="1"/>
  <c r="L1077" i="1"/>
  <c r="L1088" i="1" s="1"/>
  <c r="L1082" i="1"/>
  <c r="M1077" i="1"/>
  <c r="M1087" i="1" s="1"/>
  <c r="N1077" i="1"/>
  <c r="C1078" i="1"/>
  <c r="Q1078" i="1" s="1"/>
  <c r="D1078" i="1"/>
  <c r="R1078" i="1" s="1"/>
  <c r="E1078" i="1"/>
  <c r="S1078" i="1" s="1"/>
  <c r="F1078" i="1"/>
  <c r="T1078" i="1" s="1"/>
  <c r="G1078" i="1"/>
  <c r="U1078" i="1" s="1"/>
  <c r="H1078" i="1"/>
  <c r="V1078" i="1" s="1"/>
  <c r="I1078" i="1"/>
  <c r="W1078" i="1" s="1"/>
  <c r="J1078" i="1"/>
  <c r="X1078" i="1" s="1"/>
  <c r="K1078" i="1"/>
  <c r="Y1078" i="1" s="1"/>
  <c r="L1078" i="1"/>
  <c r="Z1078" i="1" s="1"/>
  <c r="M1078" i="1"/>
  <c r="AA1078" i="1" s="1"/>
  <c r="N1078" i="1"/>
  <c r="AB1078" i="1" s="1"/>
  <c r="C1079" i="1"/>
  <c r="Q1079" i="1" s="1"/>
  <c r="D1079" i="1"/>
  <c r="E1079" i="1"/>
  <c r="S1079" i="1" s="1"/>
  <c r="F1079" i="1"/>
  <c r="G1079" i="1"/>
  <c r="U1079" i="1" s="1"/>
  <c r="H1079" i="1"/>
  <c r="V1079" i="1" s="1"/>
  <c r="I1079" i="1"/>
  <c r="W1079" i="1" s="1"/>
  <c r="J1079" i="1"/>
  <c r="X1079" i="1" s="1"/>
  <c r="K1079" i="1"/>
  <c r="Y1079" i="1" s="1"/>
  <c r="L1079" i="1"/>
  <c r="M1079" i="1"/>
  <c r="AA1079" i="1" s="1"/>
  <c r="N1079" i="1"/>
  <c r="C1080" i="1"/>
  <c r="Q1080" i="1" s="1"/>
  <c r="D1080" i="1"/>
  <c r="R1080" i="1" s="1"/>
  <c r="E1080" i="1"/>
  <c r="F1080" i="1"/>
  <c r="T1080" i="1" s="1"/>
  <c r="G1080" i="1"/>
  <c r="U1080" i="1" s="1"/>
  <c r="H1080" i="1"/>
  <c r="V1080" i="1" s="1"/>
  <c r="I1080" i="1"/>
  <c r="W1080" i="1" s="1"/>
  <c r="J1080" i="1"/>
  <c r="X1080" i="1" s="1"/>
  <c r="K1080" i="1"/>
  <c r="Y1080" i="1" s="1"/>
  <c r="L1080" i="1"/>
  <c r="Z1080" i="1" s="1"/>
  <c r="M1080" i="1"/>
  <c r="AA1080" i="1" s="1"/>
  <c r="N1080" i="1"/>
  <c r="AB1080" i="1" s="1"/>
  <c r="C1081" i="1"/>
  <c r="Q1081" i="1" s="1"/>
  <c r="D1081" i="1"/>
  <c r="E1081" i="1"/>
  <c r="F1081" i="1"/>
  <c r="H1081" i="1"/>
  <c r="I1081" i="1"/>
  <c r="J1081" i="1"/>
  <c r="X1081" i="1" s="1"/>
  <c r="K1081" i="1"/>
  <c r="L1081" i="1"/>
  <c r="Z1081" i="1" s="1"/>
  <c r="M1081" i="1"/>
  <c r="N1081" i="1"/>
  <c r="D1082" i="1"/>
  <c r="R1082" i="1" s="1"/>
  <c r="E1082" i="1"/>
  <c r="S1082" i="1" s="1"/>
  <c r="F1082" i="1"/>
  <c r="F1085" i="1"/>
  <c r="G1082" i="1"/>
  <c r="I1082" i="1"/>
  <c r="W1082" i="1" s="1"/>
  <c r="J1082" i="1"/>
  <c r="M1082" i="1"/>
  <c r="AA1082" i="1" s="1"/>
  <c r="N1082" i="1"/>
  <c r="D1065" i="1"/>
  <c r="E1065" i="1"/>
  <c r="F1065" i="1"/>
  <c r="T1065" i="1" s="1"/>
  <c r="G1065" i="1"/>
  <c r="H1065" i="1"/>
  <c r="I1065" i="1"/>
  <c r="W1065" i="1" s="1"/>
  <c r="J1065" i="1"/>
  <c r="X1065" i="1" s="1"/>
  <c r="K1065" i="1"/>
  <c r="M1065" i="1"/>
  <c r="N1065" i="1"/>
  <c r="C1065" i="1"/>
  <c r="Q1065" i="1" s="1"/>
  <c r="C1041" i="1"/>
  <c r="Q1041" i="1" s="1"/>
  <c r="D1041" i="1"/>
  <c r="R1041" i="1" s="1"/>
  <c r="E1041" i="1"/>
  <c r="S1041" i="1" s="1"/>
  <c r="F1041" i="1"/>
  <c r="F1368" i="1" s="1"/>
  <c r="G1041" i="1"/>
  <c r="H1041" i="1"/>
  <c r="H1368" i="1" s="1"/>
  <c r="I1041" i="1"/>
  <c r="W1041" i="1" s="1"/>
  <c r="J1041" i="1"/>
  <c r="X1041" i="1" s="1"/>
  <c r="K1041" i="1"/>
  <c r="L1041" i="1"/>
  <c r="Z1041" i="1" s="1"/>
  <c r="M1041" i="1"/>
  <c r="N1041" i="1"/>
  <c r="C1042" i="1"/>
  <c r="D1042" i="1"/>
  <c r="E1042" i="1"/>
  <c r="F1042" i="1"/>
  <c r="G1042" i="1"/>
  <c r="U1042" i="1" s="1"/>
  <c r="H1042" i="1"/>
  <c r="I1042" i="1"/>
  <c r="J1042" i="1"/>
  <c r="K1042" i="1"/>
  <c r="Y1042" i="1" s="1"/>
  <c r="L1042" i="1"/>
  <c r="Z1042" i="1" s="1"/>
  <c r="M1042" i="1"/>
  <c r="AA1042" i="1" s="1"/>
  <c r="M1057" i="1"/>
  <c r="N1042" i="1"/>
  <c r="C1043" i="1"/>
  <c r="Q1043" i="1" s="1"/>
  <c r="D1043" i="1"/>
  <c r="R1043" i="1" s="1"/>
  <c r="E1043" i="1"/>
  <c r="S1043" i="1" s="1"/>
  <c r="F1043" i="1"/>
  <c r="T1043" i="1" s="1"/>
  <c r="G1043" i="1"/>
  <c r="U1043" i="1" s="1"/>
  <c r="H1043" i="1"/>
  <c r="V1043" i="1" s="1"/>
  <c r="I1043" i="1"/>
  <c r="W1043" i="1" s="1"/>
  <c r="K1043" i="1"/>
  <c r="Y1043" i="1" s="1"/>
  <c r="L1043" i="1"/>
  <c r="Z1043" i="1" s="1"/>
  <c r="M1043" i="1"/>
  <c r="AA1043" i="1" s="1"/>
  <c r="N1043" i="1"/>
  <c r="AB1043" i="1" s="1"/>
  <c r="C1044" i="1"/>
  <c r="D1044" i="1"/>
  <c r="E1044" i="1"/>
  <c r="S1044" i="1" s="1"/>
  <c r="F1044" i="1"/>
  <c r="T1044" i="1" s="1"/>
  <c r="G1044" i="1"/>
  <c r="U1044" i="1" s="1"/>
  <c r="H1044" i="1"/>
  <c r="I1044" i="1"/>
  <c r="J1044" i="1"/>
  <c r="X1044" i="1" s="1"/>
  <c r="K1044" i="1"/>
  <c r="Y1044" i="1" s="1"/>
  <c r="L1044" i="1"/>
  <c r="Z1044" i="1" s="1"/>
  <c r="M1044" i="1"/>
  <c r="AA1044" i="1" s="1"/>
  <c r="N1044" i="1"/>
  <c r="C1045" i="1"/>
  <c r="Q1045" i="1" s="1"/>
  <c r="D1045" i="1"/>
  <c r="R1045" i="1" s="1"/>
  <c r="E1045" i="1"/>
  <c r="F1045" i="1"/>
  <c r="T1045" i="1" s="1"/>
  <c r="G1045" i="1"/>
  <c r="U1045" i="1" s="1"/>
  <c r="H1045" i="1"/>
  <c r="V1045" i="1" s="1"/>
  <c r="I1045" i="1"/>
  <c r="W1045" i="1" s="1"/>
  <c r="J1045" i="1"/>
  <c r="X1045" i="1" s="1"/>
  <c r="K1045" i="1"/>
  <c r="L1045" i="1"/>
  <c r="Z1045" i="1" s="1"/>
  <c r="M1045" i="1"/>
  <c r="AA1045" i="1" s="1"/>
  <c r="N1045" i="1"/>
  <c r="AB1045" i="1" s="1"/>
  <c r="C1046" i="1"/>
  <c r="Q1046" i="1" s="1"/>
  <c r="D1046" i="1"/>
  <c r="E1046" i="1"/>
  <c r="F1046" i="1"/>
  <c r="G1046" i="1"/>
  <c r="H1046" i="1"/>
  <c r="H1061" i="1" s="1"/>
  <c r="I1046" i="1"/>
  <c r="J1046" i="1"/>
  <c r="K1046" i="1"/>
  <c r="Y1046" i="1" s="1"/>
  <c r="L1046" i="1"/>
  <c r="M1046" i="1"/>
  <c r="M1061" i="1" s="1"/>
  <c r="N1046" i="1"/>
  <c r="C1047" i="1"/>
  <c r="D1047" i="1"/>
  <c r="R1047" i="1" s="1"/>
  <c r="E1047" i="1"/>
  <c r="F1047" i="1"/>
  <c r="T1047" i="1" s="1"/>
  <c r="H1047" i="1"/>
  <c r="I1047" i="1"/>
  <c r="J1047" i="1"/>
  <c r="K1047" i="1"/>
  <c r="Y1047" i="1" s="1"/>
  <c r="L1047" i="1"/>
  <c r="Z1047" i="1" s="1"/>
  <c r="M1047" i="1"/>
  <c r="N1047" i="1"/>
  <c r="D1048" i="1"/>
  <c r="E1048" i="1"/>
  <c r="S1048" i="1" s="1"/>
  <c r="F1048" i="1"/>
  <c r="T1048" i="1" s="1"/>
  <c r="G1048" i="1"/>
  <c r="U1048" i="1" s="1"/>
  <c r="H1048" i="1"/>
  <c r="I1048" i="1"/>
  <c r="J1048" i="1"/>
  <c r="K1048" i="1"/>
  <c r="L1048" i="1"/>
  <c r="Z1048" i="1" s="1"/>
  <c r="M1048" i="1"/>
  <c r="N1048" i="1"/>
  <c r="C1049" i="1"/>
  <c r="D1049" i="1"/>
  <c r="D1376" i="1"/>
  <c r="E1049" i="1"/>
  <c r="S1049" i="1" s="1"/>
  <c r="F1049" i="1"/>
  <c r="G1049" i="1"/>
  <c r="H1049" i="1"/>
  <c r="I1049" i="1"/>
  <c r="W1049" i="1" s="1"/>
  <c r="J1049" i="1"/>
  <c r="K1049" i="1"/>
  <c r="Y1049" i="1" s="1"/>
  <c r="L1049" i="1"/>
  <c r="Z1049" i="1" s="1"/>
  <c r="M1049" i="1"/>
  <c r="AA1049" i="1" s="1"/>
  <c r="N1049" i="1"/>
  <c r="C1050" i="1"/>
  <c r="D1050" i="1"/>
  <c r="E1050" i="1"/>
  <c r="S1050" i="1" s="1"/>
  <c r="F1050" i="1"/>
  <c r="T1050" i="1" s="1"/>
  <c r="G1050" i="1"/>
  <c r="U1050" i="1" s="1"/>
  <c r="H1050" i="1"/>
  <c r="V1050" i="1" s="1"/>
  <c r="I1050" i="1"/>
  <c r="J1050" i="1"/>
  <c r="L1050" i="1"/>
  <c r="M1050" i="1"/>
  <c r="AA1050" i="1" s="1"/>
  <c r="N1050" i="1"/>
  <c r="AB1050" i="1" s="1"/>
  <c r="C1051" i="1"/>
  <c r="Q1051" i="1" s="1"/>
  <c r="D1051" i="1"/>
  <c r="E1051" i="1"/>
  <c r="S1051" i="1" s="1"/>
  <c r="F1051" i="1"/>
  <c r="T1051" i="1" s="1"/>
  <c r="G1051" i="1"/>
  <c r="H1051" i="1"/>
  <c r="I1051" i="1"/>
  <c r="J1051" i="1"/>
  <c r="X1051" i="1" s="1"/>
  <c r="K1051" i="1"/>
  <c r="Y1051" i="1" s="1"/>
  <c r="L1051" i="1"/>
  <c r="Z1051" i="1" s="1"/>
  <c r="M1051" i="1"/>
  <c r="AA1051" i="1" s="1"/>
  <c r="N1051" i="1"/>
  <c r="AB1051" i="1" s="1"/>
  <c r="C1052" i="1"/>
  <c r="C1062" i="1"/>
  <c r="D1052" i="1"/>
  <c r="D1063" i="1" s="1"/>
  <c r="E1052" i="1"/>
  <c r="F1052" i="1"/>
  <c r="F1063" i="1" s="1"/>
  <c r="G1052" i="1"/>
  <c r="G1063" i="1" s="1"/>
  <c r="H1052" i="1"/>
  <c r="H1063" i="1" s="1"/>
  <c r="I1052" i="1"/>
  <c r="I1063" i="1" s="1"/>
  <c r="J1052" i="1"/>
  <c r="K1052" i="1"/>
  <c r="L1052" i="1"/>
  <c r="M1052" i="1"/>
  <c r="N1052" i="1"/>
  <c r="C1053" i="1"/>
  <c r="Q1053" i="1" s="1"/>
  <c r="D1053" i="1"/>
  <c r="R1053" i="1" s="1"/>
  <c r="E1053" i="1"/>
  <c r="S1053" i="1" s="1"/>
  <c r="F1053" i="1"/>
  <c r="T1053" i="1" s="1"/>
  <c r="G1053" i="1"/>
  <c r="H1053" i="1"/>
  <c r="V1053" i="1" s="1"/>
  <c r="I1053" i="1"/>
  <c r="J1053" i="1"/>
  <c r="K1053" i="1"/>
  <c r="Y1053" i="1" s="1"/>
  <c r="L1053" i="1"/>
  <c r="Z1053" i="1" s="1"/>
  <c r="M1053" i="1"/>
  <c r="AA1053" i="1" s="1"/>
  <c r="N1053" i="1"/>
  <c r="C1054" i="1"/>
  <c r="Q1054" i="1" s="1"/>
  <c r="D1054" i="1"/>
  <c r="E1054" i="1"/>
  <c r="S1054" i="1" s="1"/>
  <c r="F1054" i="1"/>
  <c r="G1054" i="1"/>
  <c r="H1054" i="1"/>
  <c r="I1054" i="1"/>
  <c r="W1054" i="1" s="1"/>
  <c r="J1054" i="1"/>
  <c r="K1054" i="1"/>
  <c r="Y1054" i="1" s="1"/>
  <c r="L1054" i="1"/>
  <c r="M1054" i="1"/>
  <c r="N1054" i="1"/>
  <c r="C1055" i="1"/>
  <c r="Q1055" i="1" s="1"/>
  <c r="D1055" i="1"/>
  <c r="E1055" i="1"/>
  <c r="F1055" i="1"/>
  <c r="G1055" i="1"/>
  <c r="H1055" i="1"/>
  <c r="V1055" i="1" s="1"/>
  <c r="I1055" i="1"/>
  <c r="W1055" i="1" s="1"/>
  <c r="J1055" i="1"/>
  <c r="K1055" i="1"/>
  <c r="L1055" i="1"/>
  <c r="Z1055" i="1" s="1"/>
  <c r="M1055" i="1"/>
  <c r="N1055" i="1"/>
  <c r="AB1055" i="1" s="1"/>
  <c r="C1056" i="1"/>
  <c r="Q1056" i="1" s="1"/>
  <c r="D1056" i="1"/>
  <c r="E1056" i="1"/>
  <c r="F1056" i="1"/>
  <c r="H1056" i="1"/>
  <c r="I1056" i="1"/>
  <c r="J1056" i="1"/>
  <c r="X1056" i="1" s="1"/>
  <c r="K1056" i="1"/>
  <c r="Y1056" i="1" s="1"/>
  <c r="L1056" i="1"/>
  <c r="M1056" i="1"/>
  <c r="N1056" i="1"/>
  <c r="AB1056" i="1" s="1"/>
  <c r="C1057" i="1"/>
  <c r="D1057" i="1"/>
  <c r="R1057" i="1" s="1"/>
  <c r="E1057" i="1"/>
  <c r="S1057" i="1" s="1"/>
  <c r="F1057" i="1"/>
  <c r="G1057" i="1"/>
  <c r="H1057" i="1"/>
  <c r="I1057" i="1"/>
  <c r="J1057" i="1"/>
  <c r="K1057" i="1"/>
  <c r="L1057" i="1"/>
  <c r="L1384" i="1" s="1"/>
  <c r="N1057" i="1"/>
  <c r="D1040" i="1"/>
  <c r="R1040" i="1" s="1"/>
  <c r="E1040" i="1"/>
  <c r="S1040" i="1" s="1"/>
  <c r="F1040" i="1"/>
  <c r="T1040" i="1" s="1"/>
  <c r="G1040" i="1"/>
  <c r="H1040" i="1"/>
  <c r="I1040" i="1"/>
  <c r="W1040" i="1" s="1"/>
  <c r="J1040" i="1"/>
  <c r="X1040" i="1" s="1"/>
  <c r="K1040" i="1"/>
  <c r="Y1040" i="1" s="1"/>
  <c r="M1040" i="1"/>
  <c r="AA1040" i="1" s="1"/>
  <c r="N1040" i="1"/>
  <c r="C1040" i="1"/>
  <c r="C43" i="2"/>
  <c r="D43" i="2"/>
  <c r="D60" i="2" s="1"/>
  <c r="E43" i="2"/>
  <c r="E60" i="2"/>
  <c r="F43" i="2"/>
  <c r="G43" i="2"/>
  <c r="G60" i="2" s="1"/>
  <c r="H43" i="2"/>
  <c r="H60" i="2"/>
  <c r="I43" i="2"/>
  <c r="I60" i="2" s="1"/>
  <c r="J43" i="2"/>
  <c r="J77" i="2" s="1"/>
  <c r="K43" i="2"/>
  <c r="K77" i="2" s="1"/>
  <c r="L43" i="2"/>
  <c r="M43" i="2"/>
  <c r="N43" i="2"/>
  <c r="N77" i="2" s="1"/>
  <c r="B43" i="2"/>
  <c r="B41" i="2"/>
  <c r="B75" i="2" s="1"/>
  <c r="C28" i="2"/>
  <c r="D28" i="2"/>
  <c r="B28" i="2" s="1"/>
  <c r="E28" i="2"/>
  <c r="G28" i="2"/>
  <c r="N28" i="2"/>
  <c r="F28" i="2"/>
  <c r="H28" i="2"/>
  <c r="I28" i="2"/>
  <c r="J28" i="2"/>
  <c r="K28" i="2"/>
  <c r="L28" i="2"/>
  <c r="M28" i="2"/>
  <c r="C31" i="2"/>
  <c r="D31" i="2"/>
  <c r="D65" i="2" s="1"/>
  <c r="D48" i="2"/>
  <c r="E31" i="2"/>
  <c r="E48" i="2" s="1"/>
  <c r="F31" i="2"/>
  <c r="F48" i="2" s="1"/>
  <c r="G31" i="2"/>
  <c r="G48" i="2"/>
  <c r="H31" i="2"/>
  <c r="H48" i="2" s="1"/>
  <c r="I31" i="2"/>
  <c r="J31" i="2"/>
  <c r="J65" i="2" s="1"/>
  <c r="K31" i="2"/>
  <c r="L31" i="2"/>
  <c r="L48" i="2" s="1"/>
  <c r="M31" i="2"/>
  <c r="M48" i="2" s="1"/>
  <c r="N31" i="2"/>
  <c r="C32" i="2"/>
  <c r="C49" i="2" s="1"/>
  <c r="D32" i="2"/>
  <c r="E32" i="2"/>
  <c r="E66" i="2" s="1"/>
  <c r="F32" i="2"/>
  <c r="F49" i="2" s="1"/>
  <c r="G32" i="2"/>
  <c r="G49" i="2" s="1"/>
  <c r="H32" i="2"/>
  <c r="H66" i="2" s="1"/>
  <c r="I32" i="2"/>
  <c r="I49" i="2" s="1"/>
  <c r="I66" i="2"/>
  <c r="J32" i="2"/>
  <c r="J66" i="2" s="1"/>
  <c r="K32" i="2"/>
  <c r="K49" i="2" s="1"/>
  <c r="L32" i="2"/>
  <c r="L49" i="2" s="1"/>
  <c r="M32" i="2"/>
  <c r="M66" i="2" s="1"/>
  <c r="N32" i="2"/>
  <c r="B33" i="2"/>
  <c r="B67" i="2" s="1"/>
  <c r="B50" i="2"/>
  <c r="C33" i="2"/>
  <c r="C67" i="2" s="1"/>
  <c r="D33" i="2"/>
  <c r="D67" i="2" s="1"/>
  <c r="E33" i="2"/>
  <c r="F33" i="2"/>
  <c r="G33" i="2"/>
  <c r="H33" i="2"/>
  <c r="H67" i="2" s="1"/>
  <c r="I33" i="2"/>
  <c r="J33" i="2"/>
  <c r="J50" i="2" s="1"/>
  <c r="K33" i="2"/>
  <c r="L33" i="2"/>
  <c r="L67" i="2" s="1"/>
  <c r="M33" i="2"/>
  <c r="M67" i="2" s="1"/>
  <c r="N33" i="2"/>
  <c r="N50" i="2" s="1"/>
  <c r="C34" i="2"/>
  <c r="C51" i="2" s="1"/>
  <c r="D34" i="2"/>
  <c r="E34" i="2"/>
  <c r="E68" i="2" s="1"/>
  <c r="E51" i="2"/>
  <c r="F34" i="2"/>
  <c r="F68" i="2" s="1"/>
  <c r="G34" i="2"/>
  <c r="G68" i="2" s="1"/>
  <c r="H34" i="2"/>
  <c r="H68" i="2" s="1"/>
  <c r="I34" i="2"/>
  <c r="I51" i="2" s="1"/>
  <c r="J34" i="2"/>
  <c r="J68" i="2" s="1"/>
  <c r="K34" i="2"/>
  <c r="L34" i="2"/>
  <c r="M34" i="2"/>
  <c r="N34" i="2"/>
  <c r="N51" i="2" s="1"/>
  <c r="N68" i="2"/>
  <c r="C35" i="2"/>
  <c r="C52" i="2" s="1"/>
  <c r="D35" i="2"/>
  <c r="D52" i="2" s="1"/>
  <c r="E35" i="2"/>
  <c r="F35" i="2"/>
  <c r="F69" i="2" s="1"/>
  <c r="G35" i="2"/>
  <c r="G69" i="2" s="1"/>
  <c r="H35" i="2"/>
  <c r="H69" i="2" s="1"/>
  <c r="I35" i="2"/>
  <c r="J35" i="2"/>
  <c r="J52" i="2" s="1"/>
  <c r="K35" i="2"/>
  <c r="L35" i="2"/>
  <c r="L52" i="2" s="1"/>
  <c r="M35" i="2"/>
  <c r="M69" i="2" s="1"/>
  <c r="N35" i="2"/>
  <c r="N69" i="2" s="1"/>
  <c r="C36" i="2"/>
  <c r="C53" i="2" s="1"/>
  <c r="D36" i="2"/>
  <c r="D53" i="2" s="1"/>
  <c r="E36" i="2"/>
  <c r="E53" i="2" s="1"/>
  <c r="F36" i="2"/>
  <c r="G36" i="2"/>
  <c r="G53" i="2" s="1"/>
  <c r="H36" i="2"/>
  <c r="H53" i="2" s="1"/>
  <c r="I36" i="2"/>
  <c r="I70" i="2" s="1"/>
  <c r="J36" i="2"/>
  <c r="J70" i="2" s="1"/>
  <c r="K36" i="2"/>
  <c r="K53" i="2" s="1"/>
  <c r="L36" i="2"/>
  <c r="M36" i="2"/>
  <c r="M70" i="2" s="1"/>
  <c r="N36" i="2"/>
  <c r="N70" i="2" s="1"/>
  <c r="N53" i="2"/>
  <c r="B37" i="2"/>
  <c r="B54" i="2" s="1"/>
  <c r="C37" i="2"/>
  <c r="C71" i="2" s="1"/>
  <c r="D37" i="2"/>
  <c r="E37" i="2"/>
  <c r="E54" i="2" s="1"/>
  <c r="F37" i="2"/>
  <c r="F54" i="2" s="1"/>
  <c r="G37" i="2"/>
  <c r="G71" i="2"/>
  <c r="H37" i="2"/>
  <c r="H54" i="2" s="1"/>
  <c r="H71" i="2"/>
  <c r="I37" i="2"/>
  <c r="J37" i="2"/>
  <c r="K37" i="2"/>
  <c r="K54" i="2" s="1"/>
  <c r="L37" i="2"/>
  <c r="L54" i="2" s="1"/>
  <c r="M37" i="2"/>
  <c r="N37" i="2"/>
  <c r="N71" i="2" s="1"/>
  <c r="N54" i="2"/>
  <c r="B38" i="2"/>
  <c r="B72" i="2" s="1"/>
  <c r="C38" i="2"/>
  <c r="C55" i="2" s="1"/>
  <c r="C72" i="2"/>
  <c r="D38" i="2"/>
  <c r="E38" i="2"/>
  <c r="E72" i="2" s="1"/>
  <c r="F38" i="2"/>
  <c r="G38" i="2"/>
  <c r="G72" i="2" s="1"/>
  <c r="H38" i="2"/>
  <c r="I38" i="2"/>
  <c r="J38" i="2"/>
  <c r="J55" i="2" s="1"/>
  <c r="K38" i="2"/>
  <c r="K55" i="2" s="1"/>
  <c r="L38" i="2"/>
  <c r="L72" i="2" s="1"/>
  <c r="M38" i="2"/>
  <c r="M72" i="2" s="1"/>
  <c r="N38" i="2"/>
  <c r="N55" i="2"/>
  <c r="C39" i="2"/>
  <c r="C56" i="2" s="1"/>
  <c r="D39" i="2"/>
  <c r="D56" i="2" s="1"/>
  <c r="E39" i="2"/>
  <c r="E56" i="2" s="1"/>
  <c r="F39" i="2"/>
  <c r="F73" i="2" s="1"/>
  <c r="G39" i="2"/>
  <c r="G56" i="2" s="1"/>
  <c r="H39" i="2"/>
  <c r="H73" i="2" s="1"/>
  <c r="I39" i="2"/>
  <c r="I56" i="2" s="1"/>
  <c r="J39" i="2"/>
  <c r="K39" i="2"/>
  <c r="K56" i="2" s="1"/>
  <c r="L39" i="2"/>
  <c r="L56" i="2" s="1"/>
  <c r="M39" i="2"/>
  <c r="M56" i="2" s="1"/>
  <c r="N39" i="2"/>
  <c r="N73" i="2" s="1"/>
  <c r="C40" i="2"/>
  <c r="C57" i="2" s="1"/>
  <c r="D40" i="2"/>
  <c r="E40" i="2"/>
  <c r="E57" i="2" s="1"/>
  <c r="F40" i="2"/>
  <c r="F57" i="2"/>
  <c r="G40" i="2"/>
  <c r="G74" i="2" s="1"/>
  <c r="H40" i="2"/>
  <c r="H74" i="2" s="1"/>
  <c r="H57" i="2"/>
  <c r="I40" i="2"/>
  <c r="J40" i="2"/>
  <c r="J57" i="2" s="1"/>
  <c r="K40" i="2"/>
  <c r="K74" i="2" s="1"/>
  <c r="L40" i="2"/>
  <c r="L74" i="2" s="1"/>
  <c r="M40" i="2"/>
  <c r="N40" i="2"/>
  <c r="N57" i="2" s="1"/>
  <c r="C41" i="2"/>
  <c r="C58" i="2" s="1"/>
  <c r="D41" i="2"/>
  <c r="E41" i="2"/>
  <c r="E58" i="2" s="1"/>
  <c r="F41" i="2"/>
  <c r="G41" i="2"/>
  <c r="G58" i="2" s="1"/>
  <c r="H41" i="2"/>
  <c r="H58" i="2" s="1"/>
  <c r="I41" i="2"/>
  <c r="J41" i="2"/>
  <c r="J75" i="2" s="1"/>
  <c r="K41" i="2"/>
  <c r="K58" i="2" s="1"/>
  <c r="L41" i="2"/>
  <c r="M41" i="2"/>
  <c r="M75" i="2" s="1"/>
  <c r="M58" i="2"/>
  <c r="N41" i="2"/>
  <c r="F60" i="2"/>
  <c r="C44" i="2"/>
  <c r="C78" i="2" s="1"/>
  <c r="D44" i="2"/>
  <c r="D61" i="2" s="1"/>
  <c r="D78" i="2"/>
  <c r="E44" i="2"/>
  <c r="E61" i="2" s="1"/>
  <c r="E78" i="2"/>
  <c r="F44" i="2"/>
  <c r="F61" i="2" s="1"/>
  <c r="G44" i="2"/>
  <c r="G61" i="2"/>
  <c r="H44" i="2"/>
  <c r="H78" i="2" s="1"/>
  <c r="H61" i="2"/>
  <c r="I44" i="2"/>
  <c r="I61" i="2"/>
  <c r="J44" i="2"/>
  <c r="J78" i="2" s="1"/>
  <c r="J61" i="2"/>
  <c r="K44" i="2"/>
  <c r="K78" i="2" s="1"/>
  <c r="K61" i="2"/>
  <c r="L44" i="2"/>
  <c r="M44" i="2"/>
  <c r="M61" i="2" s="1"/>
  <c r="N44" i="2"/>
  <c r="N61" i="2" s="1"/>
  <c r="C48" i="2"/>
  <c r="J48" i="2"/>
  <c r="K48" i="2"/>
  <c r="H49" i="2"/>
  <c r="N49" i="2"/>
  <c r="H50" i="2"/>
  <c r="G51" i="2"/>
  <c r="J51" i="2"/>
  <c r="L51" i="2"/>
  <c r="E52" i="2"/>
  <c r="I53" i="2"/>
  <c r="J53" i="2"/>
  <c r="D54" i="2"/>
  <c r="G54" i="2"/>
  <c r="H56" i="2"/>
  <c r="G57" i="2"/>
  <c r="K57" i="2"/>
  <c r="C60" i="2"/>
  <c r="M60" i="2"/>
  <c r="L61" i="2"/>
  <c r="C65" i="2"/>
  <c r="E65" i="2"/>
  <c r="K65" i="2"/>
  <c r="F66" i="2"/>
  <c r="L66" i="2"/>
  <c r="N66" i="2"/>
  <c r="C68" i="2"/>
  <c r="L68" i="2"/>
  <c r="E69" i="2"/>
  <c r="C70" i="2"/>
  <c r="E70" i="2"/>
  <c r="K70" i="2"/>
  <c r="D71" i="2"/>
  <c r="E71" i="2"/>
  <c r="F71" i="2"/>
  <c r="L71" i="2"/>
  <c r="K72" i="2"/>
  <c r="N72" i="2"/>
  <c r="M73" i="2"/>
  <c r="F74" i="2"/>
  <c r="C77" i="2"/>
  <c r="E77" i="2"/>
  <c r="F77" i="2"/>
  <c r="G77" i="2"/>
  <c r="M77" i="2"/>
  <c r="G78" i="2"/>
  <c r="I78" i="2"/>
  <c r="L78" i="2"/>
  <c r="M78" i="2"/>
  <c r="N78" i="2"/>
  <c r="D1085" i="1"/>
  <c r="N1085" i="1"/>
  <c r="D1110" i="1"/>
  <c r="K1110" i="1"/>
  <c r="G1135" i="1"/>
  <c r="E1185" i="1"/>
  <c r="M1185" i="1"/>
  <c r="D1136" i="1"/>
  <c r="J58" i="2"/>
  <c r="K75" i="2"/>
  <c r="C1087" i="1"/>
  <c r="N56" i="2"/>
  <c r="E55" i="2"/>
  <c r="J1112" i="1"/>
  <c r="D1185" i="1"/>
  <c r="M74" i="2"/>
  <c r="M57" i="2"/>
  <c r="F65" i="2"/>
  <c r="N67" i="2"/>
  <c r="K66" i="2"/>
  <c r="I77" i="2"/>
  <c r="M55" i="2"/>
  <c r="F72" i="2"/>
  <c r="F55" i="2"/>
  <c r="K71" i="2"/>
  <c r="C54" i="2"/>
  <c r="N65" i="2"/>
  <c r="N48" i="2"/>
  <c r="B58" i="2"/>
  <c r="I1060" i="1"/>
  <c r="D1311" i="1"/>
  <c r="H1311" i="1"/>
  <c r="L1110" i="1"/>
  <c r="H77" i="2"/>
  <c r="E73" i="2"/>
  <c r="L65" i="2"/>
  <c r="C61" i="2"/>
  <c r="M1338" i="1"/>
  <c r="E1338" i="1"/>
  <c r="K1185" i="1"/>
  <c r="M1111" i="1"/>
  <c r="C1235" i="1"/>
  <c r="N1110" i="1"/>
  <c r="F1137" i="1"/>
  <c r="G1236" i="1"/>
  <c r="I1361" i="1"/>
  <c r="D50" i="2"/>
  <c r="N1060" i="1"/>
  <c r="J74" i="2"/>
  <c r="G66" i="2"/>
  <c r="H65" i="2"/>
  <c r="L1382" i="1"/>
  <c r="H1381" i="1"/>
  <c r="J1087" i="1"/>
  <c r="D1187" i="1"/>
  <c r="O1167" i="1"/>
  <c r="AC1167" i="1" s="1"/>
  <c r="K1378" i="1"/>
  <c r="O1166" i="1"/>
  <c r="G1262" i="1"/>
  <c r="N1361" i="1"/>
  <c r="F1361" i="1"/>
  <c r="O1115" i="1"/>
  <c r="AC1115" i="1" s="1"/>
  <c r="O1123" i="1"/>
  <c r="AC1123" i="1" s="1"/>
  <c r="O1148" i="1"/>
  <c r="AC1148" i="1" s="1"/>
  <c r="O1235" i="1"/>
  <c r="J1336" i="1"/>
  <c r="K1379" i="1"/>
  <c r="J1260" i="1"/>
  <c r="G1311" i="1"/>
  <c r="O1076" i="1"/>
  <c r="AC1076" i="1" s="1"/>
  <c r="C69" i="2"/>
  <c r="G65" i="2"/>
  <c r="J1368" i="1"/>
  <c r="H1262" i="1"/>
  <c r="J1261" i="1"/>
  <c r="C1336" i="1"/>
  <c r="K1362" i="1"/>
  <c r="M1363" i="1"/>
  <c r="O1275" i="1"/>
  <c r="AC1275" i="1" s="1"/>
  <c r="O1077" i="1"/>
  <c r="D1287" i="1"/>
  <c r="O1276" i="1"/>
  <c r="AC1276" i="1" s="1"/>
  <c r="O1130" i="1"/>
  <c r="AC1130" i="1" s="1"/>
  <c r="K1235" i="1"/>
  <c r="C1310" i="1"/>
  <c r="L1337" i="1"/>
  <c r="D1362" i="1"/>
  <c r="K1338" i="1"/>
  <c r="O1121" i="1"/>
  <c r="O1156" i="1"/>
  <c r="AC1156" i="1" s="1"/>
  <c r="L1336" i="1"/>
  <c r="B52" i="2" l="1"/>
  <c r="B69" i="2"/>
  <c r="B78" i="2"/>
  <c r="B61" i="2"/>
  <c r="F75" i="2"/>
  <c r="F58" i="2"/>
  <c r="W1044" i="1"/>
  <c r="I1371" i="1"/>
  <c r="T1077" i="1"/>
  <c r="T1088" i="1" s="1"/>
  <c r="F1088" i="1"/>
  <c r="Q1132" i="1"/>
  <c r="C1135" i="1"/>
  <c r="W1127" i="1"/>
  <c r="I1138" i="1"/>
  <c r="K1367" i="1"/>
  <c r="J67" i="2"/>
  <c r="D75" i="2"/>
  <c r="D58" i="2"/>
  <c r="F70" i="2"/>
  <c r="F53" i="2"/>
  <c r="D1087" i="1"/>
  <c r="D1088" i="1"/>
  <c r="V1127" i="1"/>
  <c r="H1138" i="1"/>
  <c r="V1246" i="1"/>
  <c r="H1261" i="1"/>
  <c r="O994" i="1"/>
  <c r="AC994" i="1" s="1"/>
  <c r="O1270" i="1"/>
  <c r="AC1270" i="1" s="1"/>
  <c r="O901" i="1"/>
  <c r="O912" i="1" s="1"/>
  <c r="O402" i="1"/>
  <c r="I1372" i="1"/>
  <c r="C1368" i="1"/>
  <c r="B71" i="2"/>
  <c r="C73" i="2"/>
  <c r="L57" i="2"/>
  <c r="M51" i="2"/>
  <c r="M68" i="2"/>
  <c r="I65" i="2"/>
  <c r="I48" i="2"/>
  <c r="C1367" i="1"/>
  <c r="Q1367" i="1" s="1"/>
  <c r="Y1052" i="1"/>
  <c r="Y1062" i="1" s="1"/>
  <c r="K1063" i="1"/>
  <c r="Q1044" i="1"/>
  <c r="C1371" i="1"/>
  <c r="Q1042" i="1"/>
  <c r="Q1061" i="1" s="1"/>
  <c r="C1369" i="1"/>
  <c r="Q1369" i="1" s="1"/>
  <c r="H1088" i="1"/>
  <c r="H1087" i="1"/>
  <c r="W1075" i="1"/>
  <c r="I1377" i="1"/>
  <c r="Y1110" i="1"/>
  <c r="AB1102" i="1"/>
  <c r="AB1113" i="1" s="1"/>
  <c r="N1113" i="1"/>
  <c r="E1112" i="1"/>
  <c r="J1137" i="1"/>
  <c r="Q1227" i="1"/>
  <c r="Q1238" i="1" s="1"/>
  <c r="C1238" i="1"/>
  <c r="U1227" i="1"/>
  <c r="U1238" i="1" s="1"/>
  <c r="G1238" i="1"/>
  <c r="G1237" i="1"/>
  <c r="V1227" i="1"/>
  <c r="H1238" i="1"/>
  <c r="AB1252" i="1"/>
  <c r="AB1262" i="1" s="1"/>
  <c r="N1263" i="1"/>
  <c r="Y1302" i="1"/>
  <c r="Y1312" i="1" s="1"/>
  <c r="K1313" i="1"/>
  <c r="X1353" i="1"/>
  <c r="X1364" i="1" s="1"/>
  <c r="J1364" i="1"/>
  <c r="O995" i="1"/>
  <c r="AC995" i="1" s="1"/>
  <c r="O1271" i="1"/>
  <c r="AC1271" i="1" s="1"/>
  <c r="AC1286" i="1" s="1"/>
  <c r="O926" i="1"/>
  <c r="O936" i="1" s="1"/>
  <c r="O427" i="1"/>
  <c r="O1227" i="1"/>
  <c r="O1238" i="1" s="1"/>
  <c r="O1055" i="1"/>
  <c r="M1235" i="1"/>
  <c r="M1376" i="1"/>
  <c r="M65" i="2"/>
  <c r="E74" i="2"/>
  <c r="N58" i="2"/>
  <c r="N75" i="2"/>
  <c r="I71" i="2"/>
  <c r="I54" i="2"/>
  <c r="K50" i="2"/>
  <c r="K67" i="2"/>
  <c r="C50" i="2"/>
  <c r="J49" i="2"/>
  <c r="X1054" i="1"/>
  <c r="J1063" i="1"/>
  <c r="J1062" i="1"/>
  <c r="Q1052" i="1"/>
  <c r="Q1062" i="1" s="1"/>
  <c r="C1063" i="1"/>
  <c r="Q1121" i="1"/>
  <c r="Q1136" i="1" s="1"/>
  <c r="C1136" i="1"/>
  <c r="W1119" i="1"/>
  <c r="Y1154" i="1"/>
  <c r="Y1146" i="1"/>
  <c r="Q1177" i="1"/>
  <c r="Q1187" i="1" s="1"/>
  <c r="C1188" i="1"/>
  <c r="Y1181" i="1"/>
  <c r="G1187" i="1"/>
  <c r="G1188" i="1"/>
  <c r="R1173" i="1"/>
  <c r="E1212" i="1"/>
  <c r="E1213" i="1"/>
  <c r="Y1200" i="1"/>
  <c r="X1190" i="1"/>
  <c r="T1227" i="1"/>
  <c r="T1238" i="1" s="1"/>
  <c r="F1238" i="1"/>
  <c r="V1219" i="1"/>
  <c r="U1254" i="1"/>
  <c r="AA1252" i="1"/>
  <c r="AA1262" i="1" s="1"/>
  <c r="M1263" i="1"/>
  <c r="Z1246" i="1"/>
  <c r="Z1261" i="1" s="1"/>
  <c r="L1261" i="1"/>
  <c r="V1281" i="1"/>
  <c r="Q1302" i="1"/>
  <c r="Q1313" i="1" s="1"/>
  <c r="C1313" i="1"/>
  <c r="X1302" i="1"/>
  <c r="X1313" i="1" s="1"/>
  <c r="J1313" i="1"/>
  <c r="V1353" i="1"/>
  <c r="H1364" i="1"/>
  <c r="U1342" i="1"/>
  <c r="L1363" i="1"/>
  <c r="L1362" i="1"/>
  <c r="O964" i="1"/>
  <c r="AC964" i="1" s="1"/>
  <c r="O878" i="1"/>
  <c r="AC878" i="1" s="1"/>
  <c r="O1355" i="1"/>
  <c r="AC1355" i="1" s="1"/>
  <c r="AC882" i="1"/>
  <c r="Q1146" i="1"/>
  <c r="Q1161" i="1" s="1"/>
  <c r="Z1157" i="1"/>
  <c r="L1160" i="1"/>
  <c r="X1154" i="1"/>
  <c r="X1146" i="1"/>
  <c r="G1185" i="1"/>
  <c r="X1181" i="1"/>
  <c r="N1187" i="1"/>
  <c r="N1188" i="1"/>
  <c r="T1177" i="1"/>
  <c r="F1188" i="1"/>
  <c r="F1187" i="1"/>
  <c r="Y1173" i="1"/>
  <c r="X1200" i="1"/>
  <c r="W1190" i="1"/>
  <c r="Y1192" i="1"/>
  <c r="U1219" i="1"/>
  <c r="Y1227" i="1"/>
  <c r="Y1238" i="1" s="1"/>
  <c r="K1238" i="1"/>
  <c r="Q1252" i="1"/>
  <c r="C1263" i="1"/>
  <c r="AB1254" i="1"/>
  <c r="T1254" i="1"/>
  <c r="L1260" i="1"/>
  <c r="Y1246" i="1"/>
  <c r="Y1261" i="1" s="1"/>
  <c r="X1273" i="1"/>
  <c r="M1285" i="1"/>
  <c r="Q1311" i="1"/>
  <c r="W1302" i="1"/>
  <c r="W1313" i="1" s="1"/>
  <c r="I1313" i="1"/>
  <c r="C1338" i="1"/>
  <c r="T1353" i="1"/>
  <c r="T1364" i="1" s="1"/>
  <c r="F1364" i="1"/>
  <c r="J1362" i="1"/>
  <c r="Z1353" i="1"/>
  <c r="L1364" i="1"/>
  <c r="O626" i="1"/>
  <c r="O627" i="1"/>
  <c r="O978" i="1"/>
  <c r="AC978" i="1" s="1"/>
  <c r="O576" i="1"/>
  <c r="O577" i="1"/>
  <c r="O1277" i="1"/>
  <c r="O789" i="1"/>
  <c r="AC789" i="1" s="1"/>
  <c r="O1316" i="1"/>
  <c r="AC1316" i="1" s="1"/>
  <c r="O201" i="1"/>
  <c r="O202" i="1"/>
  <c r="O1071" i="1"/>
  <c r="AC1071" i="1" s="1"/>
  <c r="O1104" i="1"/>
  <c r="AC1104" i="1" s="1"/>
  <c r="O1122" i="1"/>
  <c r="AC1122" i="1" s="1"/>
  <c r="O1345" i="1"/>
  <c r="AC1345" i="1" s="1"/>
  <c r="O424" i="1"/>
  <c r="W1238" i="1"/>
  <c r="R1138" i="1"/>
  <c r="H937" i="1"/>
  <c r="D1236" i="1"/>
  <c r="H1237" i="1"/>
  <c r="C1381" i="1"/>
  <c r="J1363" i="1"/>
  <c r="G1379" i="1"/>
  <c r="G1389" i="1" s="1"/>
  <c r="L1369" i="1"/>
  <c r="Z1369" i="1" s="1"/>
  <c r="N52" i="2"/>
  <c r="M49" i="2"/>
  <c r="C74" i="2"/>
  <c r="M54" i="2"/>
  <c r="M71" i="2"/>
  <c r="I69" i="2"/>
  <c r="I52" i="2"/>
  <c r="M50" i="2"/>
  <c r="X1053" i="1"/>
  <c r="J1380" i="1"/>
  <c r="AB1052" i="1"/>
  <c r="AB1063" i="1" s="1"/>
  <c r="N1063" i="1"/>
  <c r="T1046" i="1"/>
  <c r="F1369" i="1"/>
  <c r="Y1081" i="1"/>
  <c r="Y1077" i="1"/>
  <c r="Y1088" i="1" s="1"/>
  <c r="K1088" i="1"/>
  <c r="Q1077" i="1"/>
  <c r="C1088" i="1"/>
  <c r="Z1073" i="1"/>
  <c r="R1073" i="1"/>
  <c r="Z1090" i="1"/>
  <c r="R1090" i="1"/>
  <c r="U1100" i="1"/>
  <c r="Q1111" i="1"/>
  <c r="AA1092" i="1"/>
  <c r="U1127" i="1"/>
  <c r="G1138" i="1"/>
  <c r="V1136" i="1"/>
  <c r="AA1227" i="1"/>
  <c r="M1238" i="1"/>
  <c r="Z1219" i="1"/>
  <c r="R1219" i="1"/>
  <c r="R1227" i="1"/>
  <c r="R1238" i="1" s="1"/>
  <c r="D1238" i="1"/>
  <c r="Y1254" i="1"/>
  <c r="V1252" i="1"/>
  <c r="V1262" i="1" s="1"/>
  <c r="H1263" i="1"/>
  <c r="Z1281" i="1"/>
  <c r="R1281" i="1"/>
  <c r="U1273" i="1"/>
  <c r="C1286" i="1"/>
  <c r="O864" i="1"/>
  <c r="AC864" i="1" s="1"/>
  <c r="O1341" i="1"/>
  <c r="AC1341" i="1" s="1"/>
  <c r="O476" i="1"/>
  <c r="O477" i="1"/>
  <c r="O1053" i="1"/>
  <c r="AC1053" i="1" s="1"/>
  <c r="O1051" i="1"/>
  <c r="O904" i="1"/>
  <c r="AC904" i="1" s="1"/>
  <c r="O1205" i="1"/>
  <c r="O1190" i="1"/>
  <c r="AC1190" i="1" s="1"/>
  <c r="O1098" i="1"/>
  <c r="AC1098" i="1" s="1"/>
  <c r="W651" i="1"/>
  <c r="W662" i="1" s="1"/>
  <c r="I662" i="1"/>
  <c r="J686" i="1"/>
  <c r="J687" i="1"/>
  <c r="AB1088" i="1"/>
  <c r="D68" i="2"/>
  <c r="D51" i="2"/>
  <c r="Y1111" i="1"/>
  <c r="F1087" i="1"/>
  <c r="K52" i="2"/>
  <c r="K69" i="2"/>
  <c r="T1252" i="1"/>
  <c r="T1263" i="1" s="1"/>
  <c r="F1263" i="1"/>
  <c r="U1302" i="1"/>
  <c r="U1312" i="1" s="1"/>
  <c r="G1313" i="1"/>
  <c r="O796" i="1"/>
  <c r="AC796" i="1" s="1"/>
  <c r="O1323" i="1"/>
  <c r="D73" i="2"/>
  <c r="L60" i="2"/>
  <c r="L77" i="2"/>
  <c r="O301" i="1"/>
  <c r="O302" i="1"/>
  <c r="O890" i="1"/>
  <c r="AC890" i="1" s="1"/>
  <c r="O1191" i="1"/>
  <c r="AC1191" i="1" s="1"/>
  <c r="Y751" i="1"/>
  <c r="K762" i="1"/>
  <c r="Y851" i="1"/>
  <c r="Y862" i="1" s="1"/>
  <c r="K862" i="1"/>
  <c r="Y976" i="1"/>
  <c r="K987" i="1"/>
  <c r="Y1001" i="1"/>
  <c r="K1012" i="1"/>
  <c r="AA1052" i="1"/>
  <c r="M1063" i="1"/>
  <c r="E1373" i="1"/>
  <c r="X1077" i="1"/>
  <c r="X1088" i="1" s="1"/>
  <c r="J1088" i="1"/>
  <c r="Q851" i="1"/>
  <c r="Q861" i="1" s="1"/>
  <c r="C862" i="1"/>
  <c r="W851" i="1"/>
  <c r="W861" i="1" s="1"/>
  <c r="I862" i="1"/>
  <c r="W876" i="1"/>
  <c r="I887" i="1"/>
  <c r="Q901" i="1"/>
  <c r="Q912" i="1" s="1"/>
  <c r="C912" i="1"/>
  <c r="Q951" i="1"/>
  <c r="Q961" i="1" s="1"/>
  <c r="C962" i="1"/>
  <c r="Q976" i="1"/>
  <c r="C987" i="1"/>
  <c r="W1026" i="1"/>
  <c r="W1037" i="1" s="1"/>
  <c r="I1037" i="1"/>
  <c r="P1062" i="1"/>
  <c r="P1063" i="1"/>
  <c r="P1162" i="1"/>
  <c r="P1163" i="1"/>
  <c r="P1262" i="1"/>
  <c r="W1364" i="1"/>
  <c r="AC1158" i="1"/>
  <c r="O1163" i="1"/>
  <c r="I72" i="2"/>
  <c r="I55" i="2"/>
  <c r="AA1077" i="1"/>
  <c r="M1088" i="1"/>
  <c r="K73" i="2"/>
  <c r="H72" i="2"/>
  <c r="H55" i="2"/>
  <c r="I50" i="2"/>
  <c r="I67" i="2"/>
  <c r="O876" i="1"/>
  <c r="AC876" i="1" s="1"/>
  <c r="O1353" i="1"/>
  <c r="O552" i="1"/>
  <c r="U1385" i="1"/>
  <c r="G1312" i="1"/>
  <c r="D57" i="2"/>
  <c r="D74" i="2"/>
  <c r="AB1152" i="1"/>
  <c r="N1163" i="1"/>
  <c r="N1162" i="1"/>
  <c r="L1188" i="1"/>
  <c r="L1187" i="1"/>
  <c r="K686" i="1"/>
  <c r="K687" i="1"/>
  <c r="Y726" i="1"/>
  <c r="Y737" i="1" s="1"/>
  <c r="K737" i="1"/>
  <c r="Y776" i="1"/>
  <c r="Y787" i="1" s="1"/>
  <c r="K787" i="1"/>
  <c r="X801" i="1"/>
  <c r="J812" i="1"/>
  <c r="Y876" i="1"/>
  <c r="Y886" i="1" s="1"/>
  <c r="K887" i="1"/>
  <c r="Y901" i="1"/>
  <c r="K912" i="1"/>
  <c r="X926" i="1"/>
  <c r="X937" i="1" s="1"/>
  <c r="J937" i="1"/>
  <c r="J1211" i="1"/>
  <c r="H1372" i="1"/>
  <c r="D69" i="2"/>
  <c r="C66" i="2"/>
  <c r="N1135" i="1"/>
  <c r="E75" i="2"/>
  <c r="F52" i="2"/>
  <c r="L70" i="2"/>
  <c r="L53" i="2"/>
  <c r="F67" i="2"/>
  <c r="F50" i="2"/>
  <c r="W1053" i="1"/>
  <c r="I1380" i="1"/>
  <c r="S1052" i="1"/>
  <c r="S1062" i="1" s="1"/>
  <c r="E1063" i="1"/>
  <c r="M1373" i="1"/>
  <c r="T1132" i="1"/>
  <c r="T1135" i="1" s="1"/>
  <c r="F1135" i="1"/>
  <c r="C1212" i="1"/>
  <c r="C1213" i="1"/>
  <c r="O879" i="1"/>
  <c r="AC879" i="1" s="1"/>
  <c r="O1356" i="1"/>
  <c r="AC1356" i="1" s="1"/>
  <c r="O1302" i="1"/>
  <c r="O377" i="1"/>
  <c r="O851" i="1"/>
  <c r="AC851" i="1" s="1"/>
  <c r="O452" i="1"/>
  <c r="O719" i="1"/>
  <c r="AC719" i="1" s="1"/>
  <c r="V651" i="1"/>
  <c r="V662" i="1" s="1"/>
  <c r="H662" i="1"/>
  <c r="W676" i="1"/>
  <c r="W687" i="1" s="1"/>
  <c r="I687" i="1"/>
  <c r="Q701" i="1"/>
  <c r="Q712" i="1" s="1"/>
  <c r="C712" i="1"/>
  <c r="Q751" i="1"/>
  <c r="C762" i="1"/>
  <c r="W751" i="1"/>
  <c r="I762" i="1"/>
  <c r="Q826" i="1"/>
  <c r="Q837" i="1" s="1"/>
  <c r="C837" i="1"/>
  <c r="D1368" i="1"/>
  <c r="G1086" i="1"/>
  <c r="J69" i="2"/>
  <c r="K1380" i="1"/>
  <c r="H1379" i="1"/>
  <c r="H1390" i="1" s="1"/>
  <c r="J1110" i="1"/>
  <c r="N74" i="2"/>
  <c r="D70" i="2"/>
  <c r="G55" i="2"/>
  <c r="E49" i="2"/>
  <c r="N60" i="2"/>
  <c r="I75" i="2"/>
  <c r="I58" i="2"/>
  <c r="F56" i="2"/>
  <c r="L50" i="2"/>
  <c r="E67" i="2"/>
  <c r="E50" i="2"/>
  <c r="Z1054" i="1"/>
  <c r="R1054" i="1"/>
  <c r="Z1052" i="1"/>
  <c r="Z1063" i="1" s="1"/>
  <c r="L1063" i="1"/>
  <c r="L1379" i="1"/>
  <c r="L1373" i="1"/>
  <c r="L1388" i="1" s="1"/>
  <c r="R1046" i="1"/>
  <c r="W1081" i="1"/>
  <c r="I1087" i="1"/>
  <c r="X1073" i="1"/>
  <c r="Q1073" i="1"/>
  <c r="D1086" i="1"/>
  <c r="X1090" i="1"/>
  <c r="AA1100" i="1"/>
  <c r="S1100" i="1"/>
  <c r="Y1092" i="1"/>
  <c r="R1092" i="1"/>
  <c r="R1110" i="1" s="1"/>
  <c r="Y1119" i="1"/>
  <c r="AA1154" i="1"/>
  <c r="S1154" i="1"/>
  <c r="Y1152" i="1"/>
  <c r="K1163" i="1"/>
  <c r="AA1146" i="1"/>
  <c r="S1146" i="1"/>
  <c r="AA1181" i="1"/>
  <c r="S1181" i="1"/>
  <c r="S1232" i="1"/>
  <c r="S1235" i="1" s="1"/>
  <c r="E1235" i="1"/>
  <c r="W1227" i="1"/>
  <c r="I1238" i="1"/>
  <c r="I1237" i="1"/>
  <c r="X1219" i="1"/>
  <c r="D1235" i="1"/>
  <c r="S1227" i="1"/>
  <c r="S1238" i="1" s="1"/>
  <c r="E1238" i="1"/>
  <c r="W1254" i="1"/>
  <c r="S1252" i="1"/>
  <c r="E1263" i="1"/>
  <c r="T1246" i="1"/>
  <c r="F1261" i="1"/>
  <c r="AA1353" i="1"/>
  <c r="AA1364" i="1" s="1"/>
  <c r="M1364" i="1"/>
  <c r="L1361" i="1"/>
  <c r="Y1362" i="1"/>
  <c r="O997" i="1"/>
  <c r="AC997" i="1" s="1"/>
  <c r="O1351" i="1"/>
  <c r="AC1351" i="1" s="1"/>
  <c r="O1175" i="1"/>
  <c r="O351" i="1"/>
  <c r="O352" i="1"/>
  <c r="O919" i="1"/>
  <c r="AC919" i="1" s="1"/>
  <c r="O1220" i="1"/>
  <c r="AC1220" i="1" s="1"/>
  <c r="O898" i="1"/>
  <c r="AC898" i="1" s="1"/>
  <c r="O1199" i="1"/>
  <c r="AC1199" i="1" s="1"/>
  <c r="AC1144" i="1"/>
  <c r="O678" i="1"/>
  <c r="AC678" i="1" s="1"/>
  <c r="AC682" i="1"/>
  <c r="AC687" i="1" s="1"/>
  <c r="Y1213" i="1"/>
  <c r="S1063" i="1"/>
  <c r="S1271" i="1"/>
  <c r="AB1302" i="1"/>
  <c r="AB1313" i="1" s="1"/>
  <c r="N1313" i="1"/>
  <c r="V1348" i="1"/>
  <c r="O923" i="1"/>
  <c r="AC923" i="1" s="1"/>
  <c r="O1224" i="1"/>
  <c r="AC1224" i="1" s="1"/>
  <c r="AC1133" i="1"/>
  <c r="O1138" i="1"/>
  <c r="R1364" i="1"/>
  <c r="W862" i="1"/>
  <c r="AC782" i="1"/>
  <c r="O787" i="1"/>
  <c r="Z837" i="1"/>
  <c r="AA1063" i="1"/>
  <c r="AB1054" i="1"/>
  <c r="T1054" i="1"/>
  <c r="U1046" i="1"/>
  <c r="U1061" i="1" s="1"/>
  <c r="AA1081" i="1"/>
  <c r="R1081" i="1"/>
  <c r="Z1079" i="1"/>
  <c r="R1079" i="1"/>
  <c r="L1085" i="1"/>
  <c r="S1077" i="1"/>
  <c r="S1088" i="1" s="1"/>
  <c r="E1088" i="1"/>
  <c r="AB1073" i="1"/>
  <c r="T1073" i="1"/>
  <c r="V1071" i="1"/>
  <c r="T1090" i="1"/>
  <c r="Y1106" i="1"/>
  <c r="X1102" i="1"/>
  <c r="J1113" i="1"/>
  <c r="W1100" i="1"/>
  <c r="W1098" i="1"/>
  <c r="J1111" i="1"/>
  <c r="U1092" i="1"/>
  <c r="Q1127" i="1"/>
  <c r="Q1138" i="1" s="1"/>
  <c r="C1138" i="1"/>
  <c r="W1125" i="1"/>
  <c r="AA1136" i="1"/>
  <c r="X1117" i="1"/>
  <c r="W1115" i="1"/>
  <c r="Z1154" i="1"/>
  <c r="R1154" i="1"/>
  <c r="X1152" i="1"/>
  <c r="J1163" i="1"/>
  <c r="Z1146" i="1"/>
  <c r="Z1161" i="1" s="1"/>
  <c r="R1146" i="1"/>
  <c r="X1144" i="1"/>
  <c r="Z1181" i="1"/>
  <c r="R1181" i="1"/>
  <c r="X1179" i="1"/>
  <c r="T1173" i="1"/>
  <c r="Z1171" i="1"/>
  <c r="T1171" i="1"/>
  <c r="Y1206" i="1"/>
  <c r="AA1200" i="1"/>
  <c r="S1200" i="1"/>
  <c r="Y1198" i="1"/>
  <c r="U1192" i="1"/>
  <c r="Z1190" i="1"/>
  <c r="R1190" i="1"/>
  <c r="Q1219" i="1"/>
  <c r="Z1227" i="1"/>
  <c r="Z1238" i="1" s="1"/>
  <c r="L1238" i="1"/>
  <c r="AA1225" i="1"/>
  <c r="S1225" i="1"/>
  <c r="Y1219" i="1"/>
  <c r="U1217" i="1"/>
  <c r="Z1215" i="1"/>
  <c r="R1215" i="1"/>
  <c r="W1217" i="1"/>
  <c r="E1237" i="1"/>
  <c r="X1254" i="1"/>
  <c r="U1252" i="1"/>
  <c r="U1246" i="1"/>
  <c r="U1262" i="1" s="1"/>
  <c r="Y1244" i="1"/>
  <c r="Z1252" i="1"/>
  <c r="Z1263" i="1" s="1"/>
  <c r="L1263" i="1"/>
  <c r="Q1279" i="1"/>
  <c r="U1281" i="1"/>
  <c r="AA1279" i="1"/>
  <c r="S1279" i="1"/>
  <c r="Y1273" i="1"/>
  <c r="U1271" i="1"/>
  <c r="T1343" i="1"/>
  <c r="F1362" i="1"/>
  <c r="O674" i="1"/>
  <c r="AC674" i="1" s="1"/>
  <c r="O1072" i="1"/>
  <c r="AC1072" i="1" s="1"/>
  <c r="O1066" i="1"/>
  <c r="AC1066" i="1" s="1"/>
  <c r="R1113" i="1"/>
  <c r="Q1385" i="1"/>
  <c r="C1390" i="1"/>
  <c r="O1385" i="1"/>
  <c r="AC1058" i="1"/>
  <c r="O1063" i="1"/>
  <c r="AB1385" i="1"/>
  <c r="G1263" i="1"/>
  <c r="X751" i="1"/>
  <c r="X761" i="1" s="1"/>
  <c r="J762" i="1"/>
  <c r="X776" i="1"/>
  <c r="X787" i="1" s="1"/>
  <c r="J787" i="1"/>
  <c r="X826" i="1"/>
  <c r="X837" i="1" s="1"/>
  <c r="J837" i="1"/>
  <c r="X851" i="1"/>
  <c r="X862" i="1" s="1"/>
  <c r="J862" i="1"/>
  <c r="X876" i="1"/>
  <c r="J887" i="1"/>
  <c r="X901" i="1"/>
  <c r="J912" i="1"/>
  <c r="W926" i="1"/>
  <c r="W937" i="1" s="1"/>
  <c r="I937" i="1"/>
  <c r="Y1063" i="1"/>
  <c r="Q1213" i="1"/>
  <c r="AC832" i="1"/>
  <c r="J962" i="1"/>
  <c r="V751" i="1"/>
  <c r="V762" i="1" s="1"/>
  <c r="H762" i="1"/>
  <c r="V851" i="1"/>
  <c r="V862" i="1" s="1"/>
  <c r="H862" i="1"/>
  <c r="V876" i="1"/>
  <c r="V887" i="1" s="1"/>
  <c r="H887" i="1"/>
  <c r="U926" i="1"/>
  <c r="U937" i="1" s="1"/>
  <c r="G937" i="1"/>
  <c r="J1339" i="1"/>
  <c r="R1125" i="1"/>
  <c r="AA1119" i="1"/>
  <c r="T1117" i="1"/>
  <c r="T1136" i="1" s="1"/>
  <c r="Z1115" i="1"/>
  <c r="U1081" i="1"/>
  <c r="U1154" i="1"/>
  <c r="AA1152" i="1"/>
  <c r="M1163" i="1"/>
  <c r="S1152" i="1"/>
  <c r="S1162" i="1" s="1"/>
  <c r="E1163" i="1"/>
  <c r="U1146" i="1"/>
  <c r="AA1144" i="1"/>
  <c r="Q1181" i="1"/>
  <c r="S1179" i="1"/>
  <c r="W1173" i="1"/>
  <c r="AB1206" i="1"/>
  <c r="V1200" i="1"/>
  <c r="AB1198" i="1"/>
  <c r="Z1192" i="1"/>
  <c r="Z1210" i="1" s="1"/>
  <c r="U1190" i="1"/>
  <c r="AB1219" i="1"/>
  <c r="M1236" i="1"/>
  <c r="W1246" i="1"/>
  <c r="AB1244" i="1"/>
  <c r="X1246" i="1"/>
  <c r="Q1273" i="1"/>
  <c r="X1281" i="1"/>
  <c r="T1273" i="1"/>
  <c r="X1271" i="1"/>
  <c r="O715" i="1"/>
  <c r="AC715" i="1" s="1"/>
  <c r="O854" i="1"/>
  <c r="AC854" i="1" s="1"/>
  <c r="N661" i="1"/>
  <c r="N662" i="1"/>
  <c r="U751" i="1"/>
  <c r="U762" i="1" s="1"/>
  <c r="G762" i="1"/>
  <c r="AB801" i="1"/>
  <c r="AB812" i="1" s="1"/>
  <c r="N812" i="1"/>
  <c r="U851" i="1"/>
  <c r="U861" i="1" s="1"/>
  <c r="G862" i="1"/>
  <c r="W885" i="1"/>
  <c r="AB926" i="1"/>
  <c r="AB937" i="1" s="1"/>
  <c r="N937" i="1"/>
  <c r="U951" i="1"/>
  <c r="G962" i="1"/>
  <c r="U1036" i="1"/>
  <c r="U1037" i="1"/>
  <c r="P1367" i="1"/>
  <c r="P1377" i="1"/>
  <c r="P1369" i="1"/>
  <c r="P1087" i="1"/>
  <c r="P1088" i="1"/>
  <c r="P1111" i="1"/>
  <c r="P1187" i="1"/>
  <c r="Q1364" i="1"/>
  <c r="Z1339" i="1"/>
  <c r="AA1213" i="1"/>
  <c r="J1288" i="1"/>
  <c r="G1037" i="1"/>
  <c r="T1127" i="1"/>
  <c r="T1138" i="1" s="1"/>
  <c r="F1138" i="1"/>
  <c r="Z1125" i="1"/>
  <c r="S1119" i="1"/>
  <c r="R1115" i="1"/>
  <c r="S1144" i="1"/>
  <c r="Q1173" i="1"/>
  <c r="U1181" i="1"/>
  <c r="AA1179" i="1"/>
  <c r="T1206" i="1"/>
  <c r="T1198" i="1"/>
  <c r="X1211" i="1"/>
  <c r="V1225" i="1"/>
  <c r="T1219" i="1"/>
  <c r="Z1217" i="1"/>
  <c r="U1215" i="1"/>
  <c r="AA1254" i="1"/>
  <c r="S1254" i="1"/>
  <c r="T1244" i="1"/>
  <c r="V1279" i="1"/>
  <c r="AB1273" i="1"/>
  <c r="Y1271" i="1"/>
  <c r="Q1271" i="1"/>
  <c r="T1302" i="1"/>
  <c r="F1313" i="1"/>
  <c r="C1337" i="1"/>
  <c r="V1356" i="1"/>
  <c r="O768" i="1"/>
  <c r="AC768" i="1" s="1"/>
  <c r="B32" i="2"/>
  <c r="O1131" i="1"/>
  <c r="C75" i="2"/>
  <c r="V1054" i="1"/>
  <c r="T1081" i="1"/>
  <c r="AB1079" i="1"/>
  <c r="T1079" i="1"/>
  <c r="AB1077" i="1"/>
  <c r="AB1087" i="1" s="1"/>
  <c r="N1088" i="1"/>
  <c r="U1077" i="1"/>
  <c r="U1087" i="1" s="1"/>
  <c r="G1088" i="1"/>
  <c r="V1073" i="1"/>
  <c r="X1071" i="1"/>
  <c r="X1086" i="1" s="1"/>
  <c r="Q1071" i="1"/>
  <c r="V1090" i="1"/>
  <c r="AA1106" i="1"/>
  <c r="R1106" i="1"/>
  <c r="M1112" i="1"/>
  <c r="M1113" i="1"/>
  <c r="Y1100" i="1"/>
  <c r="Q1100" i="1"/>
  <c r="Y1098" i="1"/>
  <c r="Q1098" i="1"/>
  <c r="Y1102" i="1"/>
  <c r="K1113" i="1"/>
  <c r="W1092" i="1"/>
  <c r="Y1127" i="1"/>
  <c r="Y1138" i="1" s="1"/>
  <c r="S1127" i="1"/>
  <c r="E1138" i="1"/>
  <c r="Z1119" i="1"/>
  <c r="R1119" i="1"/>
  <c r="S1117" i="1"/>
  <c r="S1135" i="1" s="1"/>
  <c r="Y1115" i="1"/>
  <c r="AB1154" i="1"/>
  <c r="T1154" i="1"/>
  <c r="Z1152" i="1"/>
  <c r="Z1162" i="1" s="1"/>
  <c r="L1163" i="1"/>
  <c r="R1152" i="1"/>
  <c r="D1163" i="1"/>
  <c r="AB1146" i="1"/>
  <c r="T1146" i="1"/>
  <c r="Z1144" i="1"/>
  <c r="R1144" i="1"/>
  <c r="AB1181" i="1"/>
  <c r="T1181" i="1"/>
  <c r="Z1179" i="1"/>
  <c r="R1179" i="1"/>
  <c r="I1187" i="1"/>
  <c r="V1173" i="1"/>
  <c r="AB1171" i="1"/>
  <c r="V1171" i="1"/>
  <c r="G1186" i="1"/>
  <c r="AA1206" i="1"/>
  <c r="S1206" i="1"/>
  <c r="U1200" i="1"/>
  <c r="AA1198" i="1"/>
  <c r="S1198" i="1"/>
  <c r="W1192" i="1"/>
  <c r="AB1190" i="1"/>
  <c r="T1190" i="1"/>
  <c r="AA1192" i="1"/>
  <c r="AB1227" i="1"/>
  <c r="AB1238" i="1" s="1"/>
  <c r="N1238" i="1"/>
  <c r="U1225" i="1"/>
  <c r="X1227" i="1"/>
  <c r="X1238" i="1" s="1"/>
  <c r="J1238" i="1"/>
  <c r="AA1219" i="1"/>
  <c r="S1219" i="1"/>
  <c r="Y1217" i="1"/>
  <c r="AB1215" i="1"/>
  <c r="T1215" i="1"/>
  <c r="S1217" i="1"/>
  <c r="Z1254" i="1"/>
  <c r="R1254" i="1"/>
  <c r="W1252" i="1"/>
  <c r="AA1244" i="1"/>
  <c r="S1244" i="1"/>
  <c r="L1262" i="1"/>
  <c r="Q1281" i="1"/>
  <c r="W1281" i="1"/>
  <c r="U1279" i="1"/>
  <c r="AA1273" i="1"/>
  <c r="S1273" i="1"/>
  <c r="W1271" i="1"/>
  <c r="E1287" i="1"/>
  <c r="V1311" i="1"/>
  <c r="W1329" i="1"/>
  <c r="Y1328" i="1"/>
  <c r="Y1339" i="1" s="1"/>
  <c r="K1339" i="1"/>
  <c r="U1356" i="1"/>
  <c r="Y1350" i="1"/>
  <c r="W1348" i="1"/>
  <c r="O1145" i="1"/>
  <c r="AC1145" i="1" s="1"/>
  <c r="O1348" i="1"/>
  <c r="AC1348" i="1" s="1"/>
  <c r="O1206" i="1"/>
  <c r="AC1206" i="1" s="1"/>
  <c r="O1197" i="1"/>
  <c r="U1313" i="1"/>
  <c r="Y1313" i="1"/>
  <c r="S987" i="1"/>
  <c r="T937" i="1"/>
  <c r="X1385" i="1"/>
  <c r="X976" i="1"/>
  <c r="J987" i="1"/>
  <c r="X1011" i="1"/>
  <c r="P1110" i="1"/>
  <c r="P1210" i="1"/>
  <c r="AA1238" i="1"/>
  <c r="Z1113" i="1"/>
  <c r="AA1138" i="1"/>
  <c r="Y1385" i="1"/>
  <c r="K1390" i="1"/>
  <c r="H1313" i="1"/>
  <c r="X1012" i="1"/>
  <c r="T1063" i="1"/>
  <c r="AC1007" i="1"/>
  <c r="S1263" i="1"/>
  <c r="O662" i="1"/>
  <c r="AC657" i="1"/>
  <c r="Z1385" i="1"/>
  <c r="S1385" i="1"/>
  <c r="E1390" i="1"/>
  <c r="U1263" i="1"/>
  <c r="P1135" i="1"/>
  <c r="P1235" i="1"/>
  <c r="Q1188" i="1"/>
  <c r="Z1213" i="1"/>
  <c r="U1138" i="1"/>
  <c r="S1163" i="1"/>
  <c r="Q1263" i="1"/>
  <c r="Q862" i="1"/>
  <c r="Y1113" i="1"/>
  <c r="AB1138" i="1"/>
  <c r="Y712" i="1"/>
  <c r="M1390" i="1"/>
  <c r="AA1385" i="1"/>
  <c r="X962" i="1"/>
  <c r="O224" i="1"/>
  <c r="O200" i="1"/>
  <c r="O1092" i="1"/>
  <c r="AC1092" i="1" s="1"/>
  <c r="AC1110" i="1" s="1"/>
  <c r="O151" i="1"/>
  <c r="O152" i="1"/>
  <c r="O760" i="1"/>
  <c r="O24" i="1"/>
  <c r="O300" i="1"/>
  <c r="O1354" i="1"/>
  <c r="AC1354" i="1" s="1"/>
  <c r="O1343" i="1"/>
  <c r="AC1343" i="1" s="1"/>
  <c r="O324" i="1"/>
  <c r="O1274" i="1"/>
  <c r="AC1274" i="1" s="1"/>
  <c r="O1225" i="1"/>
  <c r="AC1225" i="1" s="1"/>
  <c r="O1216" i="1"/>
  <c r="AC1216" i="1" s="1"/>
  <c r="O1200" i="1"/>
  <c r="AC1200" i="1" s="1"/>
  <c r="O1193" i="1"/>
  <c r="AC1193" i="1" s="1"/>
  <c r="O149" i="1"/>
  <c r="AB676" i="1"/>
  <c r="AB687" i="1" s="1"/>
  <c r="N687" i="1"/>
  <c r="F686" i="1"/>
  <c r="F687" i="1"/>
  <c r="AB726" i="1"/>
  <c r="N737" i="1"/>
  <c r="G759" i="1"/>
  <c r="AB751" i="1"/>
  <c r="AB762" i="1" s="1"/>
  <c r="N762" i="1"/>
  <c r="T751" i="1"/>
  <c r="T762" i="1" s="1"/>
  <c r="F762" i="1"/>
  <c r="V760" i="1"/>
  <c r="AB776" i="1"/>
  <c r="AB787" i="1" s="1"/>
  <c r="N787" i="1"/>
  <c r="AA801" i="1"/>
  <c r="AA812" i="1" s="1"/>
  <c r="M812" i="1"/>
  <c r="S801" i="1"/>
  <c r="S812" i="1" s="1"/>
  <c r="E812" i="1"/>
  <c r="AB826" i="1"/>
  <c r="N837" i="1"/>
  <c r="U884" i="1"/>
  <c r="T876" i="1"/>
  <c r="T887" i="1" s="1"/>
  <c r="F887" i="1"/>
  <c r="I934" i="1"/>
  <c r="AA926" i="1"/>
  <c r="AA937" i="1" s="1"/>
  <c r="M937" i="1"/>
  <c r="G959" i="1"/>
  <c r="AB951" i="1"/>
  <c r="AB962" i="1" s="1"/>
  <c r="N962" i="1"/>
  <c r="V960" i="1"/>
  <c r="AB1026" i="1"/>
  <c r="N1037" i="1"/>
  <c r="P1363" i="1"/>
  <c r="AC1233" i="1"/>
  <c r="AC1238" i="1" s="1"/>
  <c r="V1364" i="1"/>
  <c r="AC1083" i="1"/>
  <c r="AC1088" i="1" s="1"/>
  <c r="O1088" i="1"/>
  <c r="K662" i="1"/>
  <c r="M737" i="1"/>
  <c r="AC1183" i="1"/>
  <c r="V1238" i="1"/>
  <c r="AC857" i="1"/>
  <c r="Q1012" i="1"/>
  <c r="E762" i="1"/>
  <c r="U1063" i="1"/>
  <c r="U1362" i="1"/>
  <c r="U1346" i="1"/>
  <c r="R1353" i="1"/>
  <c r="D1364" i="1"/>
  <c r="O975" i="1"/>
  <c r="AC975" i="1" s="1"/>
  <c r="O980" i="1"/>
  <c r="AC980" i="1" s="1"/>
  <c r="AC1342" i="1"/>
  <c r="AC1215" i="1"/>
  <c r="O1044" i="1"/>
  <c r="O175" i="1"/>
  <c r="O664" i="1"/>
  <c r="AC664" i="1" s="1"/>
  <c r="O721" i="1"/>
  <c r="AC721" i="1" s="1"/>
  <c r="O1102" i="1"/>
  <c r="O1113" i="1" s="1"/>
  <c r="O127" i="1"/>
  <c r="O1153" i="1"/>
  <c r="AC1153" i="1" s="1"/>
  <c r="AC1106" i="1"/>
  <c r="B40" i="2"/>
  <c r="N684" i="1"/>
  <c r="F684" i="1"/>
  <c r="AA676" i="1"/>
  <c r="M687" i="1"/>
  <c r="S676" i="1"/>
  <c r="S687" i="1" s="1"/>
  <c r="E687" i="1"/>
  <c r="N709" i="1"/>
  <c r="AA701" i="1"/>
  <c r="AA712" i="1" s="1"/>
  <c r="M712" i="1"/>
  <c r="AA736" i="1"/>
  <c r="S726" i="1"/>
  <c r="S737" i="1" s="1"/>
  <c r="E737" i="1"/>
  <c r="AA751" i="1"/>
  <c r="AA762" i="1" s="1"/>
  <c r="M762" i="1"/>
  <c r="AA776" i="1"/>
  <c r="AA787" i="1" s="1"/>
  <c r="M787" i="1"/>
  <c r="S776" i="1"/>
  <c r="S787" i="1" s="1"/>
  <c r="E787" i="1"/>
  <c r="AA826" i="1"/>
  <c r="M837" i="1"/>
  <c r="S826" i="1"/>
  <c r="E837" i="1"/>
  <c r="U860" i="1"/>
  <c r="T884" i="1"/>
  <c r="AA876" i="1"/>
  <c r="AA887" i="1" s="1"/>
  <c r="M887" i="1"/>
  <c r="S876" i="1"/>
  <c r="S887" i="1" s="1"/>
  <c r="E887" i="1"/>
  <c r="S901" i="1"/>
  <c r="E912" i="1"/>
  <c r="U960" i="1"/>
  <c r="AB984" i="1"/>
  <c r="AA1001" i="1"/>
  <c r="M1012" i="1"/>
  <c r="S1001" i="1"/>
  <c r="E1012" i="1"/>
  <c r="F1034" i="1"/>
  <c r="S1026" i="1"/>
  <c r="E1037" i="1"/>
  <c r="U1035" i="1"/>
  <c r="P1136" i="1"/>
  <c r="X1163" i="1"/>
  <c r="AA1339" i="1"/>
  <c r="Q1088" i="1"/>
  <c r="Z1288" i="1"/>
  <c r="R1339" i="1"/>
  <c r="Y1364" i="1"/>
  <c r="Y662" i="1"/>
  <c r="X762" i="1"/>
  <c r="T1313" i="1"/>
  <c r="AC1283" i="1"/>
  <c r="O1288" i="1"/>
  <c r="S762" i="1"/>
  <c r="AB1353" i="1"/>
  <c r="AB1364" i="1" s="1"/>
  <c r="N1364" i="1"/>
  <c r="I1362" i="1"/>
  <c r="O974" i="1"/>
  <c r="AC974" i="1" s="1"/>
  <c r="O1001" i="1"/>
  <c r="O1011" i="1" s="1"/>
  <c r="O969" i="1"/>
  <c r="AC969" i="1" s="1"/>
  <c r="O349" i="1"/>
  <c r="O1043" i="1"/>
  <c r="O1050" i="1"/>
  <c r="AC1050" i="1" s="1"/>
  <c r="O176" i="1"/>
  <c r="O177" i="1"/>
  <c r="O668" i="1"/>
  <c r="AC668" i="1" s="1"/>
  <c r="O717" i="1"/>
  <c r="AC717" i="1" s="1"/>
  <c r="O299" i="1"/>
  <c r="O1042" i="1"/>
  <c r="AC1042" i="1" s="1"/>
  <c r="AC1060" i="1" s="1"/>
  <c r="O49" i="1"/>
  <c r="B34" i="2"/>
  <c r="B68" i="2" s="1"/>
  <c r="M684" i="1"/>
  <c r="E684" i="1"/>
  <c r="Z676" i="1"/>
  <c r="L687" i="1"/>
  <c r="Z701" i="1"/>
  <c r="Z712" i="1" s="1"/>
  <c r="L712" i="1"/>
  <c r="R701" i="1"/>
  <c r="R712" i="1" s="1"/>
  <c r="D712" i="1"/>
  <c r="N710" i="1"/>
  <c r="Z726" i="1"/>
  <c r="Z737" i="1" s="1"/>
  <c r="L737" i="1"/>
  <c r="R726" i="1"/>
  <c r="R737" i="1" s="1"/>
  <c r="D737" i="1"/>
  <c r="Z751" i="1"/>
  <c r="Z762" i="1" s="1"/>
  <c r="L762" i="1"/>
  <c r="R751" i="1"/>
  <c r="R762" i="1" s="1"/>
  <c r="D762" i="1"/>
  <c r="T760" i="1"/>
  <c r="D786" i="1"/>
  <c r="D787" i="1"/>
  <c r="Y801" i="1"/>
  <c r="K812" i="1"/>
  <c r="Q801" i="1"/>
  <c r="C812" i="1"/>
  <c r="AB835" i="1"/>
  <c r="E859" i="1"/>
  <c r="Z851" i="1"/>
  <c r="Z862" i="1" s="1"/>
  <c r="L862" i="1"/>
  <c r="R851" i="1"/>
  <c r="R862" i="1" s="1"/>
  <c r="D862" i="1"/>
  <c r="T860" i="1"/>
  <c r="R876" i="1"/>
  <c r="R887" i="1" s="1"/>
  <c r="D887" i="1"/>
  <c r="M909" i="1"/>
  <c r="Z901" i="1"/>
  <c r="L912" i="1"/>
  <c r="R901" i="1"/>
  <c r="D912" i="1"/>
  <c r="Y926" i="1"/>
  <c r="Y937" i="1" s="1"/>
  <c r="K937" i="1"/>
  <c r="R976" i="1"/>
  <c r="R987" i="1" s="1"/>
  <c r="D987" i="1"/>
  <c r="Z1011" i="1"/>
  <c r="D1011" i="1"/>
  <c r="E1034" i="1"/>
  <c r="Z1026" i="1"/>
  <c r="Z1037" i="1" s="1"/>
  <c r="L1037" i="1"/>
  <c r="R1026" i="1"/>
  <c r="R1037" i="1" s="1"/>
  <c r="D1037" i="1"/>
  <c r="AB1035" i="1"/>
  <c r="P1085" i="1"/>
  <c r="P1185" i="1"/>
  <c r="P1285" i="1"/>
  <c r="X1263" i="1"/>
  <c r="W1138" i="1"/>
  <c r="S1138" i="1"/>
  <c r="AC732" i="1"/>
  <c r="AA1163" i="1"/>
  <c r="N712" i="1"/>
  <c r="AB1188" i="1"/>
  <c r="AB1288" i="1"/>
  <c r="T1385" i="1"/>
  <c r="V937" i="1"/>
  <c r="D687" i="1"/>
  <c r="Z1364" i="1"/>
  <c r="AA737" i="1"/>
  <c r="X1113" i="1"/>
  <c r="Y1163" i="1"/>
  <c r="W1385" i="1"/>
  <c r="L1012" i="1"/>
  <c r="D662" i="1"/>
  <c r="D1390" i="1"/>
  <c r="R1385" i="1"/>
  <c r="E937" i="1"/>
  <c r="R1012" i="1"/>
  <c r="I1062" i="1"/>
  <c r="W1052" i="1"/>
  <c r="W1063" i="1" s="1"/>
  <c r="F661" i="1"/>
  <c r="T651" i="1"/>
  <c r="J660" i="1"/>
  <c r="X645" i="1"/>
  <c r="X660" i="1" s="1"/>
  <c r="K711" i="1"/>
  <c r="Y701" i="1"/>
  <c r="E711" i="1"/>
  <c r="S701" i="1"/>
  <c r="K710" i="1"/>
  <c r="Y695" i="1"/>
  <c r="Y710" i="1" s="1"/>
  <c r="Y806" i="1"/>
  <c r="C809" i="1"/>
  <c r="Q806" i="1"/>
  <c r="L811" i="1"/>
  <c r="Z801" i="1"/>
  <c r="Z812" i="1" s="1"/>
  <c r="C909" i="1"/>
  <c r="Q906" i="1"/>
  <c r="AA934" i="1"/>
  <c r="S931" i="1"/>
  <c r="S934" i="1" s="1"/>
  <c r="D934" i="1"/>
  <c r="R916" i="1"/>
  <c r="AB956" i="1"/>
  <c r="N959" i="1"/>
  <c r="L959" i="1"/>
  <c r="Z956" i="1"/>
  <c r="V951" i="1"/>
  <c r="V961" i="1" s="1"/>
  <c r="H961" i="1"/>
  <c r="AB945" i="1"/>
  <c r="AB960" i="1" s="1"/>
  <c r="N960" i="1"/>
  <c r="T1026" i="1"/>
  <c r="T1037" i="1" s="1"/>
  <c r="F1036" i="1"/>
  <c r="F1035" i="1"/>
  <c r="T1020" i="1"/>
  <c r="T1035" i="1" s="1"/>
  <c r="N1160" i="1"/>
  <c r="O1268" i="1"/>
  <c r="AC1268" i="1" s="1"/>
  <c r="O989" i="1"/>
  <c r="AC989" i="1" s="1"/>
  <c r="O1170" i="1"/>
  <c r="AC1170" i="1" s="1"/>
  <c r="O401" i="1"/>
  <c r="O1178" i="1"/>
  <c r="AC1178" i="1" s="1"/>
  <c r="O650" i="1"/>
  <c r="AC650" i="1" s="1"/>
  <c r="O730" i="1"/>
  <c r="AC730" i="1" s="1"/>
  <c r="O728" i="1"/>
  <c r="AC728" i="1" s="1"/>
  <c r="O722" i="1"/>
  <c r="AC722" i="1" s="1"/>
  <c r="O780" i="1"/>
  <c r="AC780" i="1" s="1"/>
  <c r="O778" i="1"/>
  <c r="AC778" i="1" s="1"/>
  <c r="O772" i="1"/>
  <c r="AC772" i="1" s="1"/>
  <c r="O25" i="1"/>
  <c r="O150" i="1"/>
  <c r="O101" i="1"/>
  <c r="O124" i="1"/>
  <c r="O174" i="1"/>
  <c r="O649" i="1"/>
  <c r="AC649" i="1" s="1"/>
  <c r="O705" i="1"/>
  <c r="AC705" i="1" s="1"/>
  <c r="O701" i="1"/>
  <c r="O800" i="1"/>
  <c r="AC800" i="1" s="1"/>
  <c r="O795" i="1"/>
  <c r="AC795" i="1" s="1"/>
  <c r="AC810" i="1" s="1"/>
  <c r="O792" i="1"/>
  <c r="AC792" i="1" s="1"/>
  <c r="O827" i="1"/>
  <c r="AC827" i="1" s="1"/>
  <c r="O856" i="1"/>
  <c r="O844" i="1"/>
  <c r="AC844" i="1" s="1"/>
  <c r="Q885" i="1"/>
  <c r="S884" i="1"/>
  <c r="O893" i="1"/>
  <c r="AC893" i="1" s="1"/>
  <c r="O914" i="1"/>
  <c r="AC914" i="1" s="1"/>
  <c r="O931" i="1"/>
  <c r="AC931" i="1" s="1"/>
  <c r="O922" i="1"/>
  <c r="AC922" i="1" s="1"/>
  <c r="R935" i="1"/>
  <c r="Q960" i="1"/>
  <c r="O952" i="1"/>
  <c r="AC952" i="1" s="1"/>
  <c r="O942" i="1"/>
  <c r="AC942" i="1" s="1"/>
  <c r="O1029" i="1"/>
  <c r="AC1029" i="1" s="1"/>
  <c r="C659" i="1"/>
  <c r="L659" i="1"/>
  <c r="E660" i="1"/>
  <c r="M660" i="1"/>
  <c r="C661" i="1"/>
  <c r="C709" i="1"/>
  <c r="E710" i="1"/>
  <c r="D711" i="1"/>
  <c r="M711" i="1"/>
  <c r="F760" i="1"/>
  <c r="H760" i="1"/>
  <c r="E761" i="1"/>
  <c r="K761" i="1"/>
  <c r="K809" i="1"/>
  <c r="C810" i="1"/>
  <c r="C811" i="1"/>
  <c r="E836" i="1"/>
  <c r="N836" i="1"/>
  <c r="F884" i="1"/>
  <c r="I884" i="1"/>
  <c r="J885" i="1"/>
  <c r="D886" i="1"/>
  <c r="J886" i="1"/>
  <c r="D910" i="1"/>
  <c r="K910" i="1"/>
  <c r="C911" i="1"/>
  <c r="E911" i="1"/>
  <c r="L935" i="1"/>
  <c r="N935" i="1"/>
  <c r="L960" i="1"/>
  <c r="N961" i="1"/>
  <c r="E1036" i="1"/>
  <c r="N1036" i="1"/>
  <c r="G1381" i="1"/>
  <c r="U1054" i="1"/>
  <c r="G661" i="1"/>
  <c r="U651" i="1"/>
  <c r="C660" i="1"/>
  <c r="Q645" i="1"/>
  <c r="Q660" i="1" s="1"/>
  <c r="C834" i="1"/>
  <c r="Q831" i="1"/>
  <c r="Q834" i="1" s="1"/>
  <c r="Y831" i="1"/>
  <c r="Z906" i="1"/>
  <c r="Z909" i="1" s="1"/>
  <c r="M911" i="1"/>
  <c r="AA901" i="1"/>
  <c r="AB931" i="1"/>
  <c r="AB934" i="1" s="1"/>
  <c r="Z931" i="1"/>
  <c r="Y945" i="1"/>
  <c r="K960" i="1"/>
  <c r="Q1026" i="1"/>
  <c r="Q1037" i="1" s="1"/>
  <c r="C1036" i="1"/>
  <c r="Q1020" i="1"/>
  <c r="C1035" i="1"/>
  <c r="AA1026" i="1"/>
  <c r="AA1037" i="1" s="1"/>
  <c r="M1036" i="1"/>
  <c r="K1035" i="1"/>
  <c r="Y1020" i="1"/>
  <c r="Y1035" i="1" s="1"/>
  <c r="E1060" i="1"/>
  <c r="L1381" i="1"/>
  <c r="F1377" i="1"/>
  <c r="G1061" i="1"/>
  <c r="M1370" i="1"/>
  <c r="E1370" i="1"/>
  <c r="G1087" i="1"/>
  <c r="C1375" i="1"/>
  <c r="N1086" i="1"/>
  <c r="I1086" i="1"/>
  <c r="H1086" i="1"/>
  <c r="S1086" i="1"/>
  <c r="AA1086" i="1"/>
  <c r="H1085" i="1"/>
  <c r="M1110" i="1"/>
  <c r="N1112" i="1"/>
  <c r="E1110" i="1"/>
  <c r="C1137" i="1"/>
  <c r="E1137" i="1"/>
  <c r="N1136" i="1"/>
  <c r="M1136" i="1"/>
  <c r="M1162" i="1"/>
  <c r="L1162" i="1"/>
  <c r="K1162" i="1"/>
  <c r="J1162" i="1"/>
  <c r="E1162" i="1"/>
  <c r="D1162" i="1"/>
  <c r="M1161" i="1"/>
  <c r="L1161" i="1"/>
  <c r="E1210" i="1"/>
  <c r="D1237" i="1"/>
  <c r="C1260" i="1"/>
  <c r="S1262" i="1"/>
  <c r="E1261" i="1"/>
  <c r="J1286" i="1"/>
  <c r="E1286" i="1"/>
  <c r="E1285" i="1"/>
  <c r="N1384" i="1"/>
  <c r="Q1312" i="1"/>
  <c r="G1310" i="1"/>
  <c r="K1312" i="1"/>
  <c r="J1312" i="1"/>
  <c r="E1311" i="1"/>
  <c r="H1312" i="1"/>
  <c r="F1363" i="1"/>
  <c r="J1361" i="1"/>
  <c r="Q1362" i="1"/>
  <c r="O601" i="1"/>
  <c r="O600" i="1"/>
  <c r="O1269" i="1"/>
  <c r="AC1269" i="1" s="1"/>
  <c r="O575" i="1"/>
  <c r="O1256" i="1"/>
  <c r="AC1256" i="1" s="1"/>
  <c r="O1251" i="1"/>
  <c r="AC1251" i="1" s="1"/>
  <c r="O1250" i="1"/>
  <c r="O1241" i="1"/>
  <c r="AC1241" i="1" s="1"/>
  <c r="O1000" i="1"/>
  <c r="AC1000" i="1" s="1"/>
  <c r="O855" i="1"/>
  <c r="AC855" i="1" s="1"/>
  <c r="O849" i="1"/>
  <c r="AC849" i="1" s="1"/>
  <c r="O841" i="1"/>
  <c r="AC841" i="1" s="1"/>
  <c r="O839" i="1"/>
  <c r="AC839" i="1" s="1"/>
  <c r="O1226" i="1"/>
  <c r="AC1226" i="1" s="1"/>
  <c r="O1221" i="1"/>
  <c r="O1219" i="1"/>
  <c r="AC1219" i="1" s="1"/>
  <c r="O1204" i="1"/>
  <c r="AC1204" i="1" s="1"/>
  <c r="O1203" i="1"/>
  <c r="AC1203" i="1" s="1"/>
  <c r="O1202" i="1"/>
  <c r="O1213" i="1" s="1"/>
  <c r="O1201" i="1"/>
  <c r="AC1201" i="1" s="1"/>
  <c r="O1196" i="1"/>
  <c r="O1212" i="1" s="1"/>
  <c r="O1195" i="1"/>
  <c r="AC1195" i="1" s="1"/>
  <c r="O1192" i="1"/>
  <c r="AC1192" i="1" s="1"/>
  <c r="O1306" i="1"/>
  <c r="AC1306" i="1" s="1"/>
  <c r="O1304" i="1"/>
  <c r="AC1304" i="1" s="1"/>
  <c r="O1303" i="1"/>
  <c r="AC1303" i="1" s="1"/>
  <c r="O843" i="1"/>
  <c r="AC843" i="1" s="1"/>
  <c r="O1054" i="1"/>
  <c r="O655" i="1"/>
  <c r="AC655" i="1" s="1"/>
  <c r="O644" i="1"/>
  <c r="AC644" i="1" s="1"/>
  <c r="O676" i="1"/>
  <c r="O687" i="1" s="1"/>
  <c r="O1075" i="1"/>
  <c r="AC1075" i="1" s="1"/>
  <c r="O666" i="1"/>
  <c r="AC666" i="1" s="1"/>
  <c r="O681" i="1"/>
  <c r="AC681" i="1" s="1"/>
  <c r="AC684" i="1" s="1"/>
  <c r="O675" i="1"/>
  <c r="AC675" i="1" s="1"/>
  <c r="O671" i="1"/>
  <c r="AC671" i="1" s="1"/>
  <c r="O667" i="1"/>
  <c r="AC667" i="1" s="1"/>
  <c r="O665" i="1"/>
  <c r="AC665" i="1" s="1"/>
  <c r="O1101" i="1"/>
  <c r="O1100" i="1"/>
  <c r="AC1100" i="1" s="1"/>
  <c r="O1096" i="1"/>
  <c r="O1112" i="1" s="1"/>
  <c r="O1128" i="1"/>
  <c r="AC1128" i="1" s="1"/>
  <c r="O1118" i="1"/>
  <c r="AC1118" i="1" s="1"/>
  <c r="O764" i="1"/>
  <c r="AC764" i="1" s="1"/>
  <c r="O714" i="1"/>
  <c r="AC714" i="1" s="1"/>
  <c r="O777" i="1"/>
  <c r="AC777" i="1" s="1"/>
  <c r="O1150" i="1"/>
  <c r="AC1150" i="1" s="1"/>
  <c r="O1149" i="1"/>
  <c r="AC1149" i="1" s="1"/>
  <c r="O1147" i="1"/>
  <c r="AC1147" i="1" s="1"/>
  <c r="O1141" i="1"/>
  <c r="AC1141" i="1" s="1"/>
  <c r="O1057" i="1"/>
  <c r="AC1057" i="1" s="1"/>
  <c r="O1048" i="1"/>
  <c r="O1329" i="1"/>
  <c r="AC1329" i="1" s="1"/>
  <c r="O1321" i="1"/>
  <c r="AC1321" i="1" s="1"/>
  <c r="O1320" i="1"/>
  <c r="O1301" i="1"/>
  <c r="AC1301" i="1" s="1"/>
  <c r="O1300" i="1"/>
  <c r="AC1300" i="1" s="1"/>
  <c r="O1291" i="1"/>
  <c r="AC1291" i="1" s="1"/>
  <c r="O1290" i="1"/>
  <c r="AC1290" i="1" s="1"/>
  <c r="O998" i="1"/>
  <c r="AC998" i="1" s="1"/>
  <c r="O1179" i="1"/>
  <c r="AC1179" i="1" s="1"/>
  <c r="O75" i="1"/>
  <c r="O1120" i="1"/>
  <c r="AC1120" i="1" s="1"/>
  <c r="O1105" i="1"/>
  <c r="AC1105" i="1" s="1"/>
  <c r="O1090" i="1"/>
  <c r="AC1090" i="1" s="1"/>
  <c r="O125" i="1"/>
  <c r="O426" i="1"/>
  <c r="O451" i="1"/>
  <c r="U660" i="1"/>
  <c r="O731" i="1"/>
  <c r="V761" i="1"/>
  <c r="U761" i="1"/>
  <c r="O766" i="1"/>
  <c r="AC766" i="1" s="1"/>
  <c r="O803" i="1"/>
  <c r="AC803" i="1" s="1"/>
  <c r="O798" i="1"/>
  <c r="AC798" i="1" s="1"/>
  <c r="C859" i="1"/>
  <c r="O920" i="1"/>
  <c r="O935" i="1" s="1"/>
  <c r="O917" i="1"/>
  <c r="AC917" i="1" s="1"/>
  <c r="O1031" i="1"/>
  <c r="O1034" i="1" s="1"/>
  <c r="E659" i="1"/>
  <c r="N659" i="1"/>
  <c r="F660" i="1"/>
  <c r="N660" i="1"/>
  <c r="D710" i="1"/>
  <c r="M710" i="1"/>
  <c r="L711" i="1"/>
  <c r="E759" i="1"/>
  <c r="G760" i="1"/>
  <c r="C761" i="1"/>
  <c r="J761" i="1"/>
  <c r="L809" i="1"/>
  <c r="D810" i="1"/>
  <c r="D811" i="1"/>
  <c r="E835" i="1"/>
  <c r="J836" i="1"/>
  <c r="G884" i="1"/>
  <c r="I885" i="1"/>
  <c r="K885" i="1"/>
  <c r="I886" i="1"/>
  <c r="L909" i="1"/>
  <c r="E910" i="1"/>
  <c r="L910" i="1"/>
  <c r="D911" i="1"/>
  <c r="K911" i="1"/>
  <c r="M934" i="1"/>
  <c r="M935" i="1"/>
  <c r="J936" i="1"/>
  <c r="J960" i="1"/>
  <c r="G961" i="1"/>
  <c r="G1035" i="1"/>
  <c r="G1036" i="1"/>
  <c r="P1086" i="1"/>
  <c r="X1127" i="1"/>
  <c r="X1138" i="1" s="1"/>
  <c r="Y1125" i="1"/>
  <c r="X1119" i="1"/>
  <c r="U1117" i="1"/>
  <c r="Z1173" i="1"/>
  <c r="U1171" i="1"/>
  <c r="U1169" i="1"/>
  <c r="S1204" i="1"/>
  <c r="Z1194" i="1"/>
  <c r="AA1240" i="1"/>
  <c r="P1260" i="1"/>
  <c r="T1068" i="1"/>
  <c r="Y1147" i="1"/>
  <c r="U1166" i="1"/>
  <c r="Z1220" i="1"/>
  <c r="Q1255" i="1"/>
  <c r="S1286" i="1"/>
  <c r="P1286" i="1"/>
  <c r="AA1267" i="1"/>
  <c r="P1186" i="1"/>
  <c r="AB1173" i="1"/>
  <c r="V1167" i="1"/>
  <c r="U1136" i="1"/>
  <c r="P1137" i="1"/>
  <c r="M984" i="1"/>
  <c r="E985" i="1"/>
  <c r="K985" i="1"/>
  <c r="K986" i="1"/>
  <c r="E984" i="1"/>
  <c r="D985" i="1"/>
  <c r="J985" i="1"/>
  <c r="J986" i="1"/>
  <c r="C1009" i="1"/>
  <c r="K1010" i="1"/>
  <c r="M1010" i="1"/>
  <c r="K1011" i="1"/>
  <c r="M1011" i="1"/>
  <c r="R1001" i="1"/>
  <c r="J1010" i="1"/>
  <c r="L1010" i="1"/>
  <c r="E1011" i="1"/>
  <c r="L1011" i="1"/>
  <c r="Q1006" i="1"/>
  <c r="S860" i="1"/>
  <c r="G860" i="1"/>
  <c r="C861" i="1"/>
  <c r="H861" i="1"/>
  <c r="S856" i="1"/>
  <c r="S859" i="1" s="1"/>
  <c r="J861" i="1"/>
  <c r="M859" i="1"/>
  <c r="H860" i="1"/>
  <c r="D861" i="1"/>
  <c r="I861" i="1"/>
  <c r="C1186" i="1"/>
  <c r="W686" i="1"/>
  <c r="C685" i="1"/>
  <c r="I685" i="1"/>
  <c r="K685" i="1"/>
  <c r="D686" i="1"/>
  <c r="X676" i="1"/>
  <c r="X687" i="1" s="1"/>
  <c r="AA681" i="1"/>
  <c r="AA684" i="1" s="1"/>
  <c r="R685" i="1"/>
  <c r="D685" i="1"/>
  <c r="J685" i="1"/>
  <c r="L685" i="1"/>
  <c r="AC1069" i="1"/>
  <c r="X684" i="1"/>
  <c r="S681" i="1"/>
  <c r="S684" i="1" s="1"/>
  <c r="Y676" i="1"/>
  <c r="AB735" i="1"/>
  <c r="J735" i="1"/>
  <c r="E735" i="1"/>
  <c r="E736" i="1"/>
  <c r="Y731" i="1"/>
  <c r="M735" i="1"/>
  <c r="M784" i="1"/>
  <c r="J786" i="1"/>
  <c r="N786" i="1"/>
  <c r="Y770" i="1"/>
  <c r="Y785" i="1" s="1"/>
  <c r="L784" i="1"/>
  <c r="K786" i="1"/>
  <c r="X770" i="1"/>
  <c r="X785" i="1" s="1"/>
  <c r="AB781" i="1"/>
  <c r="Z861" i="1"/>
  <c r="AC676" i="1"/>
  <c r="Z659" i="1"/>
  <c r="B57" i="2"/>
  <c r="B74" i="2"/>
  <c r="B73" i="2"/>
  <c r="B56" i="2"/>
  <c r="AC956" i="1"/>
  <c r="S709" i="1"/>
  <c r="AC1054" i="1"/>
  <c r="AC1044" i="1"/>
  <c r="AC1051" i="1"/>
  <c r="L58" i="2"/>
  <c r="L75" i="2"/>
  <c r="S1045" i="1"/>
  <c r="E1372" i="1"/>
  <c r="S1042" i="1"/>
  <c r="E1369" i="1"/>
  <c r="S1369" i="1" s="1"/>
  <c r="U1065" i="1"/>
  <c r="G1367" i="1"/>
  <c r="U1367" i="1" s="1"/>
  <c r="W1102" i="1"/>
  <c r="I1379" i="1"/>
  <c r="I1390" i="1" s="1"/>
  <c r="V1098" i="1"/>
  <c r="H1375" i="1"/>
  <c r="AA1127" i="1"/>
  <c r="AA1137" i="1" s="1"/>
  <c r="M1379" i="1"/>
  <c r="Z1167" i="1"/>
  <c r="L1185" i="1"/>
  <c r="Q1246" i="1"/>
  <c r="Q1261" i="1" s="1"/>
  <c r="C1261" i="1"/>
  <c r="R720" i="1"/>
  <c r="R735" i="1" s="1"/>
  <c r="D735" i="1"/>
  <c r="AC756" i="1"/>
  <c r="R745" i="1"/>
  <c r="R760" i="1" s="1"/>
  <c r="D760" i="1"/>
  <c r="D761" i="1"/>
  <c r="E809" i="1"/>
  <c r="S806" i="1"/>
  <c r="U870" i="1"/>
  <c r="U885" i="1" s="1"/>
  <c r="G885" i="1"/>
  <c r="Y934" i="1"/>
  <c r="I936" i="1"/>
  <c r="U756" i="1"/>
  <c r="AC1055" i="1"/>
  <c r="I1382" i="1"/>
  <c r="E1381" i="1"/>
  <c r="AA1046" i="1"/>
  <c r="AA1061" i="1" s="1"/>
  <c r="M1062" i="1"/>
  <c r="U1082" i="1"/>
  <c r="G1085" i="1"/>
  <c r="G1384" i="1"/>
  <c r="W1072" i="1"/>
  <c r="I1374" i="1"/>
  <c r="V1092" i="1"/>
  <c r="H1369" i="1"/>
  <c r="V1369" i="1" s="1"/>
  <c r="L1210" i="1"/>
  <c r="AC1077" i="1"/>
  <c r="AC1087" i="1" s="1"/>
  <c r="O1087" i="1"/>
  <c r="F1378" i="1"/>
  <c r="G1377" i="1"/>
  <c r="I1384" i="1"/>
  <c r="N1372" i="1"/>
  <c r="L1311" i="1"/>
  <c r="D1375" i="1"/>
  <c r="L69" i="2"/>
  <c r="I73" i="2"/>
  <c r="I1085" i="1"/>
  <c r="J1378" i="1"/>
  <c r="T1049" i="1"/>
  <c r="F1376" i="1"/>
  <c r="Y1048" i="1"/>
  <c r="K1375" i="1"/>
  <c r="J1374" i="1"/>
  <c r="W1046" i="1"/>
  <c r="I1061" i="1"/>
  <c r="I1373" i="1"/>
  <c r="R1044" i="1"/>
  <c r="D1371" i="1"/>
  <c r="M1060" i="1"/>
  <c r="Y1041" i="1"/>
  <c r="K1368" i="1"/>
  <c r="V1081" i="1"/>
  <c r="H1383" i="1"/>
  <c r="Y1071" i="1"/>
  <c r="K1086" i="1"/>
  <c r="K1373" i="1"/>
  <c r="K1389" i="1" s="1"/>
  <c r="T1071" i="1"/>
  <c r="F1086" i="1"/>
  <c r="Z1068" i="1"/>
  <c r="L1370" i="1"/>
  <c r="Q1068" i="1"/>
  <c r="C1370" i="1"/>
  <c r="Q1082" i="1"/>
  <c r="K1112" i="1"/>
  <c r="AB1127" i="1"/>
  <c r="AB1137" i="1" s="1"/>
  <c r="N1137" i="1"/>
  <c r="D1137" i="1"/>
  <c r="R1127" i="1"/>
  <c r="AA1142" i="1"/>
  <c r="M1160" i="1"/>
  <c r="R1202" i="1"/>
  <c r="R1213" i="1" s="1"/>
  <c r="D1212" i="1"/>
  <c r="N1211" i="1"/>
  <c r="R1196" i="1"/>
  <c r="D1211" i="1"/>
  <c r="R1192" i="1"/>
  <c r="R1210" i="1" s="1"/>
  <c r="D1210" i="1"/>
  <c r="X1207" i="1"/>
  <c r="J1210" i="1"/>
  <c r="Y1211" i="1"/>
  <c r="U1232" i="1"/>
  <c r="G1235" i="1"/>
  <c r="Y1221" i="1"/>
  <c r="K1237" i="1"/>
  <c r="X1221" i="1"/>
  <c r="J1236" i="1"/>
  <c r="Y1252" i="1"/>
  <c r="K1262" i="1"/>
  <c r="AB1296" i="1"/>
  <c r="AB1311" i="1" s="1"/>
  <c r="N1311" i="1"/>
  <c r="N1312" i="1"/>
  <c r="R1336" i="1"/>
  <c r="O873" i="1"/>
  <c r="AC873" i="1" s="1"/>
  <c r="O1350" i="1"/>
  <c r="AC1350" i="1" s="1"/>
  <c r="O1004" i="1"/>
  <c r="AC1004" i="1" s="1"/>
  <c r="O1280" i="1"/>
  <c r="AC1280" i="1" s="1"/>
  <c r="O822" i="1"/>
  <c r="AC822" i="1" s="1"/>
  <c r="O1173" i="1"/>
  <c r="AC1173" i="1" s="1"/>
  <c r="O1094" i="1"/>
  <c r="AC1094" i="1" s="1"/>
  <c r="O693" i="1"/>
  <c r="AC693" i="1" s="1"/>
  <c r="O753" i="1"/>
  <c r="AC753" i="1" s="1"/>
  <c r="O1129" i="1"/>
  <c r="AC1129" i="1" s="1"/>
  <c r="O1347" i="1"/>
  <c r="O550" i="1"/>
  <c r="B36" i="2"/>
  <c r="O574" i="1"/>
  <c r="H686" i="1"/>
  <c r="V676" i="1"/>
  <c r="V687" i="1" s="1"/>
  <c r="L709" i="1"/>
  <c r="Z706" i="1"/>
  <c r="R706" i="1"/>
  <c r="J710" i="1"/>
  <c r="X695" i="1"/>
  <c r="X710" i="1" s="1"/>
  <c r="O752" i="1"/>
  <c r="AC752" i="1" s="1"/>
  <c r="AB745" i="1"/>
  <c r="AB760" i="1" s="1"/>
  <c r="N760" i="1"/>
  <c r="Z741" i="1"/>
  <c r="Z759" i="1" s="1"/>
  <c r="L759" i="1"/>
  <c r="C785" i="1"/>
  <c r="Q766" i="1"/>
  <c r="Q785" i="1" s="1"/>
  <c r="X791" i="1"/>
  <c r="J810" i="1"/>
  <c r="N834" i="1"/>
  <c r="AB856" i="1"/>
  <c r="N859" i="1"/>
  <c r="T856" i="1"/>
  <c r="F859" i="1"/>
  <c r="N861" i="1"/>
  <c r="AB851" i="1"/>
  <c r="AB862" i="1" s="1"/>
  <c r="F861" i="1"/>
  <c r="T851" i="1"/>
  <c r="Q926" i="1"/>
  <c r="C936" i="1"/>
  <c r="AC920" i="1"/>
  <c r="AC935" i="1" s="1"/>
  <c r="U920" i="1"/>
  <c r="U935" i="1" s="1"/>
  <c r="G936" i="1"/>
  <c r="AA951" i="1"/>
  <c r="M961" i="1"/>
  <c r="S951" i="1"/>
  <c r="S962" i="1" s="1"/>
  <c r="E961" i="1"/>
  <c r="Z981" i="1"/>
  <c r="L984" i="1"/>
  <c r="D984" i="1"/>
  <c r="R981" i="1"/>
  <c r="AB976" i="1"/>
  <c r="AB987" i="1" s="1"/>
  <c r="N986" i="1"/>
  <c r="Q1010" i="1"/>
  <c r="Z1006" i="1"/>
  <c r="L1009" i="1"/>
  <c r="R1006" i="1"/>
  <c r="Y1026" i="1"/>
  <c r="K1036" i="1"/>
  <c r="J684" i="1"/>
  <c r="C784" i="1"/>
  <c r="E885" i="1"/>
  <c r="J934" i="1"/>
  <c r="Q661" i="1"/>
  <c r="AB660" i="1"/>
  <c r="Y734" i="1"/>
  <c r="AB831" i="1"/>
  <c r="O1086" i="1"/>
  <c r="N1378" i="1"/>
  <c r="O1110" i="1"/>
  <c r="AC1277" i="1"/>
  <c r="O1287" i="1"/>
  <c r="O1210" i="1"/>
  <c r="C1378" i="1"/>
  <c r="H1137" i="1"/>
  <c r="E1376" i="1"/>
  <c r="D1382" i="1"/>
  <c r="E1085" i="1"/>
  <c r="N1210" i="1"/>
  <c r="G1373" i="1"/>
  <c r="M1369" i="1"/>
  <c r="AA1369" i="1" s="1"/>
  <c r="L1186" i="1"/>
  <c r="K1310" i="1"/>
  <c r="L1375" i="1"/>
  <c r="L1060" i="1"/>
  <c r="D1186" i="1"/>
  <c r="G52" i="2"/>
  <c r="G75" i="2"/>
  <c r="I57" i="2"/>
  <c r="I74" i="2"/>
  <c r="J56" i="2"/>
  <c r="J73" i="2"/>
  <c r="D55" i="2"/>
  <c r="D72" i="2"/>
  <c r="M53" i="2"/>
  <c r="H70" i="2"/>
  <c r="H52" i="2"/>
  <c r="H51" i="2"/>
  <c r="B65" i="2"/>
  <c r="M1383" i="1"/>
  <c r="AA1056" i="1"/>
  <c r="R1056" i="1"/>
  <c r="D1383" i="1"/>
  <c r="H1382" i="1"/>
  <c r="AA1054" i="1"/>
  <c r="M1381" i="1"/>
  <c r="F1381" i="1"/>
  <c r="X1052" i="1"/>
  <c r="X1063" i="1" s="1"/>
  <c r="J1379" i="1"/>
  <c r="J1390" i="1" s="1"/>
  <c r="R1052" i="1"/>
  <c r="R1063" i="1" s="1"/>
  <c r="D1062" i="1"/>
  <c r="N1377" i="1"/>
  <c r="L1376" i="1"/>
  <c r="X1048" i="1"/>
  <c r="J1375" i="1"/>
  <c r="AB1046" i="1"/>
  <c r="N1373" i="1"/>
  <c r="N1061" i="1"/>
  <c r="N1062" i="1"/>
  <c r="V1046" i="1"/>
  <c r="H1373" i="1"/>
  <c r="H1389" i="1" s="1"/>
  <c r="AA1057" i="1"/>
  <c r="M1384" i="1"/>
  <c r="T1042" i="1"/>
  <c r="F1061" i="1"/>
  <c r="F1060" i="1"/>
  <c r="V1065" i="1"/>
  <c r="H1367" i="1"/>
  <c r="V1367" i="1" s="1"/>
  <c r="X1082" i="1"/>
  <c r="R1085" i="1"/>
  <c r="N1087" i="1"/>
  <c r="K1377" i="1"/>
  <c r="W1074" i="1"/>
  <c r="I1376" i="1"/>
  <c r="J1086" i="1"/>
  <c r="E1086" i="1"/>
  <c r="Y1068" i="1"/>
  <c r="K1370" i="1"/>
  <c r="AB1067" i="1"/>
  <c r="N1369" i="1"/>
  <c r="AB1369" i="1" s="1"/>
  <c r="Q1067" i="1"/>
  <c r="Q1086" i="1" s="1"/>
  <c r="C1086" i="1"/>
  <c r="U1066" i="1"/>
  <c r="G1368" i="1"/>
  <c r="L1367" i="1"/>
  <c r="Z1367" i="1" s="1"/>
  <c r="Z1110" i="1"/>
  <c r="AA1097" i="1"/>
  <c r="M1374" i="1"/>
  <c r="Y1112" i="1"/>
  <c r="M1137" i="1"/>
  <c r="AB1136" i="1"/>
  <c r="F1136" i="1"/>
  <c r="L1136" i="1"/>
  <c r="G1136" i="1"/>
  <c r="R1142" i="1"/>
  <c r="D1161" i="1"/>
  <c r="T1182" i="1"/>
  <c r="F1185" i="1"/>
  <c r="X1202" i="1"/>
  <c r="X1212" i="1" s="1"/>
  <c r="J1212" i="1"/>
  <c r="AB1211" i="1"/>
  <c r="K1210" i="1"/>
  <c r="L1237" i="1"/>
  <c r="J1237" i="1"/>
  <c r="Z1302" i="1"/>
  <c r="L1312" i="1"/>
  <c r="M1311" i="1"/>
  <c r="Q1323" i="1"/>
  <c r="N1336" i="1"/>
  <c r="AA1322" i="1"/>
  <c r="AA1337" i="1" s="1"/>
  <c r="M1337" i="1"/>
  <c r="W1358" i="1"/>
  <c r="X1350" i="1"/>
  <c r="AB1342" i="1"/>
  <c r="T1342" i="1"/>
  <c r="O549" i="1"/>
  <c r="O881" i="1"/>
  <c r="O1358" i="1"/>
  <c r="O1349" i="1"/>
  <c r="AC1349" i="1" s="1"/>
  <c r="O1093" i="1"/>
  <c r="AC1093" i="1" s="1"/>
  <c r="O551" i="1"/>
  <c r="O1346" i="1"/>
  <c r="AC1346" i="1" s="1"/>
  <c r="O642" i="1"/>
  <c r="AC642" i="1" s="1"/>
  <c r="U676" i="1"/>
  <c r="U687" i="1" s="1"/>
  <c r="G686" i="1"/>
  <c r="U666" i="1"/>
  <c r="U684" i="1" s="1"/>
  <c r="G684" i="1"/>
  <c r="K709" i="1"/>
  <c r="Y706" i="1"/>
  <c r="AA711" i="1"/>
  <c r="Q756" i="1"/>
  <c r="V756" i="1"/>
  <c r="H759" i="1"/>
  <c r="AA745" i="1"/>
  <c r="M760" i="1"/>
  <c r="S745" i="1"/>
  <c r="S760" i="1" s="1"/>
  <c r="E760" i="1"/>
  <c r="Q781" i="1"/>
  <c r="AB806" i="1"/>
  <c r="N809" i="1"/>
  <c r="O804" i="1"/>
  <c r="AC804" i="1" s="1"/>
  <c r="Q820" i="1"/>
  <c r="C836" i="1"/>
  <c r="AA831" i="1"/>
  <c r="M834" i="1"/>
  <c r="E834" i="1"/>
  <c r="S831" i="1"/>
  <c r="M861" i="1"/>
  <c r="AA851" i="1"/>
  <c r="AA862" i="1" s="1"/>
  <c r="E861" i="1"/>
  <c r="S851" i="1"/>
  <c r="O895" i="1"/>
  <c r="T920" i="1"/>
  <c r="T935" i="1" s="1"/>
  <c r="F935" i="1"/>
  <c r="Z951" i="1"/>
  <c r="L961" i="1"/>
  <c r="R951" i="1"/>
  <c r="R962" i="1" s="1"/>
  <c r="D961" i="1"/>
  <c r="O948" i="1"/>
  <c r="AC948" i="1" s="1"/>
  <c r="Y981" i="1"/>
  <c r="K984" i="1"/>
  <c r="AA976" i="1"/>
  <c r="AA987" i="1" s="1"/>
  <c r="M986" i="1"/>
  <c r="S976" i="1"/>
  <c r="J1036" i="1"/>
  <c r="X1026" i="1"/>
  <c r="D659" i="1"/>
  <c r="M685" i="1"/>
  <c r="K759" i="1"/>
  <c r="F761" i="1"/>
  <c r="D784" i="1"/>
  <c r="J911" i="1"/>
  <c r="K934" i="1"/>
  <c r="H936" i="1"/>
  <c r="J961" i="1"/>
  <c r="C1010" i="1"/>
  <c r="P1161" i="1"/>
  <c r="P1261" i="1"/>
  <c r="P1060" i="1"/>
  <c r="T659" i="1"/>
  <c r="Y685" i="1"/>
  <c r="T761" i="1"/>
  <c r="Z1056" i="1"/>
  <c r="L1383" i="1"/>
  <c r="W1051" i="1"/>
  <c r="I1378" i="1"/>
  <c r="O645" i="1"/>
  <c r="O1046" i="1"/>
  <c r="O250" i="1"/>
  <c r="O775" i="1"/>
  <c r="AC775" i="1" s="1"/>
  <c r="O1151" i="1"/>
  <c r="AC1151" i="1" s="1"/>
  <c r="O1070" i="1"/>
  <c r="AC1070" i="1" s="1"/>
  <c r="O669" i="1"/>
  <c r="AC669" i="1" s="1"/>
  <c r="I660" i="1"/>
  <c r="I661" i="1"/>
  <c r="W645" i="1"/>
  <c r="W660" i="1" s="1"/>
  <c r="R681" i="1"/>
  <c r="D684" i="1"/>
  <c r="AB795" i="1"/>
  <c r="N810" i="1"/>
  <c r="R831" i="1"/>
  <c r="D834" i="1"/>
  <c r="R826" i="1"/>
  <c r="D836" i="1"/>
  <c r="AB895" i="1"/>
  <c r="AB910" i="1" s="1"/>
  <c r="N910" i="1"/>
  <c r="C934" i="1"/>
  <c r="V1031" i="1"/>
  <c r="H1034" i="1"/>
  <c r="L736" i="1"/>
  <c r="L1368" i="1"/>
  <c r="K1369" i="1"/>
  <c r="Y1369" i="1" s="1"/>
  <c r="F1380" i="1"/>
  <c r="V1052" i="1"/>
  <c r="V1063" i="1" s="1"/>
  <c r="H1062" i="1"/>
  <c r="L1372" i="1"/>
  <c r="AB1091" i="1"/>
  <c r="N1368" i="1"/>
  <c r="G1137" i="1"/>
  <c r="Y1232" i="1"/>
  <c r="U1358" i="1"/>
  <c r="U1361" i="1" s="1"/>
  <c r="G1361" i="1"/>
  <c r="O1180" i="1"/>
  <c r="AC1180" i="1" s="1"/>
  <c r="O829" i="1"/>
  <c r="AC829" i="1" s="1"/>
  <c r="O1081" i="1"/>
  <c r="AA651" i="1"/>
  <c r="M661" i="1"/>
  <c r="O680" i="1"/>
  <c r="AC680" i="1" s="1"/>
  <c r="T756" i="1"/>
  <c r="F759" i="1"/>
  <c r="AB845" i="1"/>
  <c r="AB860" i="1" s="1"/>
  <c r="N860" i="1"/>
  <c r="L859" i="1"/>
  <c r="Z841" i="1"/>
  <c r="Z859" i="1" s="1"/>
  <c r="R841" i="1"/>
  <c r="R860" i="1" s="1"/>
  <c r="D859" i="1"/>
  <c r="V881" i="1"/>
  <c r="U1031" i="1"/>
  <c r="G1034" i="1"/>
  <c r="R1020" i="1"/>
  <c r="R1035" i="1" s="1"/>
  <c r="D1035" i="1"/>
  <c r="D1372" i="1"/>
  <c r="G1370" i="1"/>
  <c r="F1370" i="1"/>
  <c r="G1369" i="1"/>
  <c r="U1369" i="1" s="1"/>
  <c r="E1135" i="1"/>
  <c r="J72" i="2"/>
  <c r="J60" i="2"/>
  <c r="F1367" i="1"/>
  <c r="U1051" i="1"/>
  <c r="G1378" i="1"/>
  <c r="G1375" i="1"/>
  <c r="Z1046" i="1"/>
  <c r="Z1061" i="1" s="1"/>
  <c r="L1061" i="1"/>
  <c r="V1044" i="1"/>
  <c r="H1371" i="1"/>
  <c r="AB1110" i="1"/>
  <c r="R1096" i="1"/>
  <c r="D1111" i="1"/>
  <c r="AA1091" i="1"/>
  <c r="M1368" i="1"/>
  <c r="R1132" i="1"/>
  <c r="D1135" i="1"/>
  <c r="U1137" i="1"/>
  <c r="Z1160" i="1"/>
  <c r="Q1192" i="1"/>
  <c r="Q1210" i="1" s="1"/>
  <c r="C1211" i="1"/>
  <c r="X1311" i="1"/>
  <c r="Y1353" i="1"/>
  <c r="Y1363" i="1" s="1"/>
  <c r="K1363" i="1"/>
  <c r="O979" i="1"/>
  <c r="AC979" i="1" s="1"/>
  <c r="O797" i="1"/>
  <c r="AC797" i="1" s="1"/>
  <c r="O1324" i="1"/>
  <c r="AC1324" i="1" s="1"/>
  <c r="O646" i="1"/>
  <c r="AC646" i="1" s="1"/>
  <c r="O1047" i="1"/>
  <c r="O951" i="1"/>
  <c r="O962" i="1" s="1"/>
  <c r="O1252" i="1"/>
  <c r="O1263" i="1" s="1"/>
  <c r="O526" i="1"/>
  <c r="S659" i="1"/>
  <c r="N761" i="1"/>
  <c r="AA845" i="1"/>
  <c r="M860" i="1"/>
  <c r="Y841" i="1"/>
  <c r="Y859" i="1" s="1"/>
  <c r="K859" i="1"/>
  <c r="AB906" i="1"/>
  <c r="N909" i="1"/>
  <c r="AC901" i="1"/>
  <c r="AC912" i="1" s="1"/>
  <c r="O911" i="1"/>
  <c r="AB995" i="1"/>
  <c r="AB1010" i="1" s="1"/>
  <c r="N1010" i="1"/>
  <c r="AB1031" i="1"/>
  <c r="M659" i="1"/>
  <c r="N784" i="1"/>
  <c r="K936" i="1"/>
  <c r="AB884" i="1"/>
  <c r="J1311" i="1"/>
  <c r="F1374" i="1"/>
  <c r="K1371" i="1"/>
  <c r="K1381" i="1"/>
  <c r="N1370" i="1"/>
  <c r="M1378" i="1"/>
  <c r="M1371" i="1"/>
  <c r="I1381" i="1"/>
  <c r="J1383" i="1"/>
  <c r="E1371" i="1"/>
  <c r="J1372" i="1"/>
  <c r="I68" i="2"/>
  <c r="G70" i="2"/>
  <c r="F1383" i="1"/>
  <c r="D77" i="2"/>
  <c r="B55" i="2"/>
  <c r="M1367" i="1"/>
  <c r="AA1367" i="1" s="1"/>
  <c r="W1057" i="1"/>
  <c r="W1056" i="1"/>
  <c r="I1383" i="1"/>
  <c r="L1062" i="1"/>
  <c r="U1052" i="1"/>
  <c r="AB1048" i="1"/>
  <c r="N1375" i="1"/>
  <c r="S1047" i="1"/>
  <c r="E1374" i="1"/>
  <c r="K1061" i="1"/>
  <c r="S1046" i="1"/>
  <c r="S1061" i="1" s="1"/>
  <c r="E1061" i="1"/>
  <c r="AB1044" i="1"/>
  <c r="N1371" i="1"/>
  <c r="Z1077" i="1"/>
  <c r="Z1088" i="1" s="1"/>
  <c r="L1087" i="1"/>
  <c r="I1375" i="1"/>
  <c r="W1073" i="1"/>
  <c r="G1374" i="1"/>
  <c r="AB1086" i="1"/>
  <c r="Y1067" i="1"/>
  <c r="K1085" i="1"/>
  <c r="AB1135" i="1"/>
  <c r="Q1152" i="1"/>
  <c r="Q1162" i="1" s="1"/>
  <c r="C1162" i="1"/>
  <c r="S1157" i="1"/>
  <c r="E1160" i="1"/>
  <c r="AB1182" i="1"/>
  <c r="N1185" i="1"/>
  <c r="Z1175" i="1"/>
  <c r="L1377" i="1"/>
  <c r="X1167" i="1"/>
  <c r="X1186" i="1" s="1"/>
  <c r="J1186" i="1"/>
  <c r="J1185" i="1"/>
  <c r="T1221" i="1"/>
  <c r="T1236" i="1" s="1"/>
  <c r="F1237" i="1"/>
  <c r="F1236" i="1"/>
  <c r="R1252" i="1"/>
  <c r="R1262" i="1" s="1"/>
  <c r="D1262" i="1"/>
  <c r="Y1277" i="1"/>
  <c r="K1287" i="1"/>
  <c r="Y1286" i="1"/>
  <c r="S1282" i="1"/>
  <c r="Z1282" i="1"/>
  <c r="L1285" i="1"/>
  <c r="S1328" i="1"/>
  <c r="S1338" i="1" s="1"/>
  <c r="Y1323" i="1"/>
  <c r="S1347" i="1"/>
  <c r="S1362" i="1" s="1"/>
  <c r="E1362" i="1"/>
  <c r="X1342" i="1"/>
  <c r="Q1353" i="1"/>
  <c r="Q1363" i="1" s="1"/>
  <c r="C1363" i="1"/>
  <c r="O1265" i="1"/>
  <c r="AC1265" i="1" s="1"/>
  <c r="O939" i="1"/>
  <c r="AC939" i="1" s="1"/>
  <c r="O1240" i="1"/>
  <c r="AC1240" i="1" s="1"/>
  <c r="O1273" i="1"/>
  <c r="AC1273" i="1" s="1"/>
  <c r="O993" i="1"/>
  <c r="AC993" i="1" s="1"/>
  <c r="O1174" i="1"/>
  <c r="AC1174" i="1" s="1"/>
  <c r="O848" i="1"/>
  <c r="AC848" i="1" s="1"/>
  <c r="AC1331" i="1"/>
  <c r="AC1323" i="1"/>
  <c r="AC1043" i="1"/>
  <c r="O1111" i="1"/>
  <c r="O1154" i="1"/>
  <c r="AC1154" i="1" s="1"/>
  <c r="O723" i="1"/>
  <c r="AC723" i="1" s="1"/>
  <c r="O990" i="1"/>
  <c r="AC990" i="1" s="1"/>
  <c r="O1266" i="1"/>
  <c r="AC1266" i="1" s="1"/>
  <c r="AC1227" i="1"/>
  <c r="O1237" i="1"/>
  <c r="AC1210" i="1"/>
  <c r="R659" i="1"/>
  <c r="Q709" i="1"/>
  <c r="N734" i="1"/>
  <c r="AB731" i="1"/>
  <c r="X786" i="1"/>
  <c r="O770" i="1"/>
  <c r="X809" i="1"/>
  <c r="L860" i="1"/>
  <c r="O842" i="1"/>
  <c r="AC842" i="1" s="1"/>
  <c r="Z870" i="1"/>
  <c r="Z885" i="1" s="1"/>
  <c r="L885" i="1"/>
  <c r="R870" i="1"/>
  <c r="D885" i="1"/>
  <c r="AA906" i="1"/>
  <c r="S906" i="1"/>
  <c r="E909" i="1"/>
  <c r="S945" i="1"/>
  <c r="S960" i="1" s="1"/>
  <c r="E960" i="1"/>
  <c r="Q981" i="1"/>
  <c r="C984" i="1"/>
  <c r="AB970" i="1"/>
  <c r="AB985" i="1" s="1"/>
  <c r="N985" i="1"/>
  <c r="K661" i="1"/>
  <c r="M686" i="1"/>
  <c r="D709" i="1"/>
  <c r="E860" i="1"/>
  <c r="H884" i="1"/>
  <c r="E886" i="1"/>
  <c r="H935" i="1"/>
  <c r="M960" i="1"/>
  <c r="P1211" i="1"/>
  <c r="Q1196" i="1"/>
  <c r="P1287" i="1"/>
  <c r="Q1277" i="1"/>
  <c r="P1337" i="1"/>
  <c r="P1338" i="1"/>
  <c r="X659" i="1"/>
  <c r="R776" i="1"/>
  <c r="Q909" i="1"/>
  <c r="Z1040" i="1"/>
  <c r="S1169" i="1"/>
  <c r="L1387" i="1"/>
  <c r="AB1081" i="1"/>
  <c r="N1383" i="1"/>
  <c r="R1075" i="1"/>
  <c r="D1377" i="1"/>
  <c r="R1377" i="1" s="1"/>
  <c r="Q1107" i="1"/>
  <c r="V1307" i="1"/>
  <c r="O1176" i="1"/>
  <c r="AC1176" i="1" s="1"/>
  <c r="O850" i="1"/>
  <c r="AC850" i="1" s="1"/>
  <c r="Z681" i="1"/>
  <c r="L684" i="1"/>
  <c r="L760" i="1"/>
  <c r="Z745" i="1"/>
  <c r="Z760" i="1" s="1"/>
  <c r="M809" i="1"/>
  <c r="AA806" i="1"/>
  <c r="Z831" i="1"/>
  <c r="L834" i="1"/>
  <c r="AC870" i="1"/>
  <c r="AC885" i="1" s="1"/>
  <c r="O885" i="1"/>
  <c r="Q1031" i="1"/>
  <c r="C1034" i="1"/>
  <c r="I1368" i="1"/>
  <c r="H1370" i="1"/>
  <c r="C1383" i="1"/>
  <c r="F78" i="2"/>
  <c r="S1060" i="1"/>
  <c r="U1055" i="1"/>
  <c r="G1382" i="1"/>
  <c r="V1047" i="1"/>
  <c r="H1374" i="1"/>
  <c r="R1042" i="1"/>
  <c r="D1369" i="1"/>
  <c r="R1369" i="1" s="1"/>
  <c r="Q1072" i="1"/>
  <c r="C1374" i="1"/>
  <c r="Z1117" i="1"/>
  <c r="Z1136" i="1" s="1"/>
  <c r="L1135" i="1"/>
  <c r="C1262" i="1"/>
  <c r="O1182" i="1"/>
  <c r="O673" i="1"/>
  <c r="AC673" i="1" s="1"/>
  <c r="O725" i="1"/>
  <c r="AC725" i="1" s="1"/>
  <c r="O1126" i="1"/>
  <c r="AC1126" i="1" s="1"/>
  <c r="O779" i="1"/>
  <c r="AC779" i="1" s="1"/>
  <c r="O1155" i="1"/>
  <c r="AC1155" i="1" s="1"/>
  <c r="Z776" i="1"/>
  <c r="L786" i="1"/>
  <c r="AA795" i="1"/>
  <c r="AA810" i="1" s="1"/>
  <c r="M810" i="1"/>
  <c r="S795" i="1"/>
  <c r="S810" i="1" s="1"/>
  <c r="E810" i="1"/>
  <c r="T870" i="1"/>
  <c r="T885" i="1" s="1"/>
  <c r="F885" i="1"/>
  <c r="E686" i="1"/>
  <c r="Y681" i="1"/>
  <c r="C1380" i="1"/>
  <c r="E1378" i="1"/>
  <c r="I1370" i="1"/>
  <c r="M1377" i="1"/>
  <c r="K1211" i="1"/>
  <c r="N1381" i="1"/>
  <c r="D1060" i="1"/>
  <c r="J1376" i="1"/>
  <c r="Z1082" i="1"/>
  <c r="Y1121" i="1"/>
  <c r="Y1136" i="1" s="1"/>
  <c r="K1136" i="1"/>
  <c r="Y1177" i="1"/>
  <c r="Y1187" i="1" s="1"/>
  <c r="K1187" i="1"/>
  <c r="Z1277" i="1"/>
  <c r="L1287" i="1"/>
  <c r="M1310" i="1"/>
  <c r="O276" i="1"/>
  <c r="O1052" i="1"/>
  <c r="O1040" i="1"/>
  <c r="AC1086" i="1"/>
  <c r="O724" i="1"/>
  <c r="AC724" i="1" s="1"/>
  <c r="O1125" i="1"/>
  <c r="O769" i="1"/>
  <c r="AC769" i="1" s="1"/>
  <c r="AC1146" i="1"/>
  <c r="AC1161" i="1" s="1"/>
  <c r="O1161" i="1"/>
  <c r="O374" i="1"/>
  <c r="AA659" i="1"/>
  <c r="R686" i="1"/>
  <c r="AC731" i="1"/>
  <c r="Q881" i="1"/>
  <c r="C884" i="1"/>
  <c r="T995" i="1"/>
  <c r="T1010" i="1" s="1"/>
  <c r="F1010" i="1"/>
  <c r="D661" i="1"/>
  <c r="L686" i="1"/>
  <c r="D860" i="1"/>
  <c r="T676" i="1"/>
  <c r="T687" i="1" s="1"/>
  <c r="AA784" i="1"/>
  <c r="X961" i="1"/>
  <c r="N1374" i="1"/>
  <c r="D1336" i="1"/>
  <c r="G1371" i="1"/>
  <c r="C1382" i="1"/>
  <c r="O1165" i="1"/>
  <c r="AC1165" i="1" s="1"/>
  <c r="M1260" i="1"/>
  <c r="C1373" i="1"/>
  <c r="K1383" i="1"/>
  <c r="J1371" i="1"/>
  <c r="D1380" i="1"/>
  <c r="D1379" i="1"/>
  <c r="D1384" i="1"/>
  <c r="J1367" i="1"/>
  <c r="X1367" i="1" s="1"/>
  <c r="H1310" i="1"/>
  <c r="D1061" i="1"/>
  <c r="E1377" i="1"/>
  <c r="M1085" i="1"/>
  <c r="K51" i="2"/>
  <c r="K68" i="2"/>
  <c r="B77" i="2"/>
  <c r="B60" i="2"/>
  <c r="E1367" i="1"/>
  <c r="S1367" i="1" s="1"/>
  <c r="V1057" i="1"/>
  <c r="H1384" i="1"/>
  <c r="H1060" i="1"/>
  <c r="C1060" i="1"/>
  <c r="K1382" i="1"/>
  <c r="AB1053" i="1"/>
  <c r="N1380" i="1"/>
  <c r="U1053" i="1"/>
  <c r="G1380" i="1"/>
  <c r="T1052" i="1"/>
  <c r="F1379" i="1"/>
  <c r="F1390" i="1" s="1"/>
  <c r="F1062" i="1"/>
  <c r="V1049" i="1"/>
  <c r="H1376" i="1"/>
  <c r="AA1048" i="1"/>
  <c r="M1375" i="1"/>
  <c r="F1375" i="1"/>
  <c r="K1374" i="1"/>
  <c r="D1374" i="1"/>
  <c r="S1080" i="1"/>
  <c r="E1382" i="1"/>
  <c r="K1087" i="1"/>
  <c r="E1087" i="1"/>
  <c r="X1067" i="1"/>
  <c r="J1369" i="1"/>
  <c r="X1369" i="1" s="1"/>
  <c r="F1382" i="1"/>
  <c r="T1105" i="1"/>
  <c r="J1381" i="1"/>
  <c r="X1104" i="1"/>
  <c r="D1112" i="1"/>
  <c r="Z1096" i="1"/>
  <c r="Z1111" i="1" s="1"/>
  <c r="L1111" i="1"/>
  <c r="L1112" i="1"/>
  <c r="U1095" i="1"/>
  <c r="G1372" i="1"/>
  <c r="Q1135" i="1"/>
  <c r="M1135" i="1"/>
  <c r="V1132" i="1"/>
  <c r="H1135" i="1"/>
  <c r="Y1157" i="1"/>
  <c r="K1160" i="1"/>
  <c r="V1182" i="1"/>
  <c r="H1185" i="1"/>
  <c r="AA1196" i="1"/>
  <c r="AA1211" i="1" s="1"/>
  <c r="M1211" i="1"/>
  <c r="Z1221" i="1"/>
  <c r="Z1236" i="1" s="1"/>
  <c r="L1236" i="1"/>
  <c r="R1232" i="1"/>
  <c r="E1236" i="1"/>
  <c r="S1221" i="1"/>
  <c r="Q1260" i="1"/>
  <c r="AB1246" i="1"/>
  <c r="N1262" i="1"/>
  <c r="R1242" i="1"/>
  <c r="R1261" i="1" s="1"/>
  <c r="D1261" i="1"/>
  <c r="D1260" i="1"/>
  <c r="U1242" i="1"/>
  <c r="G1261" i="1"/>
  <c r="AB1277" i="1"/>
  <c r="AB1287" i="1" s="1"/>
  <c r="N1287" i="1"/>
  <c r="T1296" i="1"/>
  <c r="T1311" i="1" s="1"/>
  <c r="F1311" i="1"/>
  <c r="F1312" i="1"/>
  <c r="Z1328" i="1"/>
  <c r="Z1338" i="1" s="1"/>
  <c r="L1338" i="1"/>
  <c r="X1323" i="1"/>
  <c r="Y1322" i="1"/>
  <c r="Y1337" i="1" s="1"/>
  <c r="K1337" i="1"/>
  <c r="Y1358" i="1"/>
  <c r="K1361" i="1"/>
  <c r="D1361" i="1"/>
  <c r="W1342" i="1"/>
  <c r="O981" i="1"/>
  <c r="O599" i="1"/>
  <c r="O966" i="1"/>
  <c r="AC966" i="1" s="1"/>
  <c r="O1279" i="1"/>
  <c r="AC1279" i="1" s="1"/>
  <c r="O1006" i="1"/>
  <c r="O1282" i="1"/>
  <c r="O499" i="1"/>
  <c r="O992" i="1"/>
  <c r="AC992" i="1" s="1"/>
  <c r="O1222" i="1"/>
  <c r="AC1222" i="1" s="1"/>
  <c r="O921" i="1"/>
  <c r="AC921" i="1" s="1"/>
  <c r="O1026" i="1"/>
  <c r="O1037" i="1" s="1"/>
  <c r="O376" i="1"/>
  <c r="O643" i="1"/>
  <c r="AC643" i="1" s="1"/>
  <c r="O710" i="1"/>
  <c r="AC695" i="1"/>
  <c r="AC710" i="1" s="1"/>
  <c r="O1143" i="1"/>
  <c r="AC1143" i="1" s="1"/>
  <c r="O767" i="1"/>
  <c r="AC767" i="1" s="1"/>
  <c r="O941" i="1"/>
  <c r="AC941" i="1" s="1"/>
  <c r="O1242" i="1"/>
  <c r="AC1242" i="1" s="1"/>
  <c r="O906" i="1"/>
  <c r="O399" i="1"/>
  <c r="O853" i="1"/>
  <c r="AC853" i="1" s="1"/>
  <c r="K659" i="1"/>
  <c r="Q659" i="1"/>
  <c r="X651" i="1"/>
  <c r="J661" i="1"/>
  <c r="AA685" i="1"/>
  <c r="S670" i="1"/>
  <c r="S685" i="1" s="1"/>
  <c r="E685" i="1"/>
  <c r="Q720" i="1"/>
  <c r="Q735" i="1" s="1"/>
  <c r="C735" i="1"/>
  <c r="AA731" i="1"/>
  <c r="M734" i="1"/>
  <c r="E734" i="1"/>
  <c r="S731" i="1"/>
  <c r="Q776" i="1"/>
  <c r="C786" i="1"/>
  <c r="X781" i="1"/>
  <c r="J784" i="1"/>
  <c r="AB785" i="1"/>
  <c r="Z766" i="1"/>
  <c r="Z784" i="1" s="1"/>
  <c r="L785" i="1"/>
  <c r="Q856" i="1"/>
  <c r="V856" i="1"/>
  <c r="Y845" i="1"/>
  <c r="Y860" i="1" s="1"/>
  <c r="K860" i="1"/>
  <c r="AB876" i="1"/>
  <c r="AB887" i="1" s="1"/>
  <c r="N886" i="1"/>
  <c r="U934" i="1"/>
  <c r="W920" i="1"/>
  <c r="W935" i="1" s="1"/>
  <c r="I935" i="1"/>
  <c r="U956" i="1"/>
  <c r="R945" i="1"/>
  <c r="R960" i="1" s="1"/>
  <c r="D960" i="1"/>
  <c r="AA970" i="1"/>
  <c r="AA985" i="1" s="1"/>
  <c r="M985" i="1"/>
  <c r="AB1006" i="1"/>
  <c r="N1009" i="1"/>
  <c r="T1006" i="1"/>
  <c r="T1009" i="1" s="1"/>
  <c r="F1009" i="1"/>
  <c r="AC1001" i="1"/>
  <c r="L661" i="1"/>
  <c r="N686" i="1"/>
  <c r="O709" i="1"/>
  <c r="N711" i="1"/>
  <c r="C759" i="1"/>
  <c r="J760" i="1"/>
  <c r="M785" i="1"/>
  <c r="E811" i="1"/>
  <c r="C835" i="1"/>
  <c r="F860" i="1"/>
  <c r="F886" i="1"/>
  <c r="J909" i="1"/>
  <c r="E986" i="1"/>
  <c r="D1009" i="1"/>
  <c r="N1034" i="1"/>
  <c r="V685" i="1"/>
  <c r="AB695" i="1"/>
  <c r="AB710" i="1" s="1"/>
  <c r="S736" i="1"/>
  <c r="Q1009" i="1"/>
  <c r="J54" i="2"/>
  <c r="J71" i="2"/>
  <c r="E1383" i="1"/>
  <c r="S1081" i="1"/>
  <c r="X1132" i="1"/>
  <c r="AB1267" i="1"/>
  <c r="AB1286" i="1" s="1"/>
  <c r="N1286" i="1"/>
  <c r="AB1328" i="1"/>
  <c r="AB1339" i="1" s="1"/>
  <c r="N1338" i="1"/>
  <c r="O1018" i="1"/>
  <c r="AC1018" i="1" s="1"/>
  <c r="O1294" i="1"/>
  <c r="AC1294" i="1" s="1"/>
  <c r="X726" i="1"/>
  <c r="X737" i="1" s="1"/>
  <c r="J736" i="1"/>
  <c r="X716" i="1"/>
  <c r="X734" i="1" s="1"/>
  <c r="J734" i="1"/>
  <c r="Z826" i="1"/>
  <c r="L836" i="1"/>
  <c r="O759" i="1"/>
  <c r="Q684" i="1"/>
  <c r="Z736" i="1"/>
  <c r="L1211" i="1"/>
  <c r="F1371" i="1"/>
  <c r="Y1057" i="1"/>
  <c r="K1060" i="1"/>
  <c r="K1384" i="1"/>
  <c r="V1051" i="1"/>
  <c r="H1378" i="1"/>
  <c r="Q1075" i="1"/>
  <c r="C1377" i="1"/>
  <c r="Q1099" i="1"/>
  <c r="C1376" i="1"/>
  <c r="Z1127" i="1"/>
  <c r="Z1137" i="1" s="1"/>
  <c r="L1137" i="1"/>
  <c r="U1056" i="1"/>
  <c r="G1383" i="1"/>
  <c r="Z1271" i="1"/>
  <c r="L1286" i="1"/>
  <c r="AB1282" i="1"/>
  <c r="N1285" i="1"/>
  <c r="AB1307" i="1"/>
  <c r="N1310" i="1"/>
  <c r="Y1333" i="1"/>
  <c r="K1336" i="1"/>
  <c r="O943" i="1"/>
  <c r="AC943" i="1" s="1"/>
  <c r="O1244" i="1"/>
  <c r="AC1244" i="1" s="1"/>
  <c r="O698" i="1"/>
  <c r="AC698" i="1" s="1"/>
  <c r="O1099" i="1"/>
  <c r="AC1099" i="1" s="1"/>
  <c r="S651" i="1"/>
  <c r="E661" i="1"/>
  <c r="V645" i="1"/>
  <c r="V660" i="1" s="1"/>
  <c r="H660" i="1"/>
  <c r="H661" i="1"/>
  <c r="Q731" i="1"/>
  <c r="C734" i="1"/>
  <c r="Y720" i="1"/>
  <c r="Y735" i="1" s="1"/>
  <c r="K736" i="1"/>
  <c r="AB756" i="1"/>
  <c r="N759" i="1"/>
  <c r="AB870" i="1"/>
  <c r="AB885" i="1" s="1"/>
  <c r="N885" i="1"/>
  <c r="X934" i="1"/>
  <c r="AC1031" i="1"/>
  <c r="V1026" i="1"/>
  <c r="V1037" i="1" s="1"/>
  <c r="H1036" i="1"/>
  <c r="Z1020" i="1"/>
  <c r="Z1035" i="1" s="1"/>
  <c r="L1035" i="1"/>
  <c r="D1036" i="1"/>
  <c r="M1380" i="1"/>
  <c r="N1382" i="1"/>
  <c r="N1379" i="1"/>
  <c r="N1390" i="1" s="1"/>
  <c r="G50" i="2"/>
  <c r="G67" i="2"/>
  <c r="D49" i="2"/>
  <c r="D66" i="2"/>
  <c r="X1057" i="1"/>
  <c r="J1384" i="1"/>
  <c r="J1060" i="1"/>
  <c r="AA1055" i="1"/>
  <c r="M1382" i="1"/>
  <c r="G1062" i="1"/>
  <c r="L1374" i="1"/>
  <c r="Y1045" i="1"/>
  <c r="K1372" i="1"/>
  <c r="X1043" i="1"/>
  <c r="J1370" i="1"/>
  <c r="AA1235" i="1"/>
  <c r="C686" i="1"/>
  <c r="Q676" i="1"/>
  <c r="M885" i="1"/>
  <c r="AA870" i="1"/>
  <c r="AA885" i="1" s="1"/>
  <c r="T1031" i="1"/>
  <c r="G935" i="1"/>
  <c r="D1285" i="1"/>
  <c r="J1377" i="1"/>
  <c r="J1310" i="1"/>
  <c r="C1372" i="1"/>
  <c r="C1384" i="1"/>
  <c r="O1181" i="1"/>
  <c r="AC1181" i="1" s="1"/>
  <c r="K1376" i="1"/>
  <c r="E1384" i="1"/>
  <c r="F1372" i="1"/>
  <c r="L1380" i="1"/>
  <c r="H1380" i="1"/>
  <c r="K1285" i="1"/>
  <c r="D1367" i="1"/>
  <c r="I1367" i="1"/>
  <c r="W1367" i="1" s="1"/>
  <c r="E1375" i="1"/>
  <c r="C1379" i="1"/>
  <c r="D1373" i="1"/>
  <c r="G73" i="2"/>
  <c r="C1110" i="1"/>
  <c r="H75" i="2"/>
  <c r="L73" i="2"/>
  <c r="K60" i="2"/>
  <c r="M52" i="2"/>
  <c r="F51" i="2"/>
  <c r="L55" i="2"/>
  <c r="G1060" i="1"/>
  <c r="X1055" i="1"/>
  <c r="J1382" i="1"/>
  <c r="K1062" i="1"/>
  <c r="E1062" i="1"/>
  <c r="R1051" i="1"/>
  <c r="D1378" i="1"/>
  <c r="H1377" i="1"/>
  <c r="AB1049" i="1"/>
  <c r="N1376" i="1"/>
  <c r="G1376" i="1"/>
  <c r="U1049" i="1"/>
  <c r="X1046" i="1"/>
  <c r="J1373" i="1"/>
  <c r="J1061" i="1"/>
  <c r="C1061" i="1"/>
  <c r="E1368" i="1"/>
  <c r="AA1085" i="1"/>
  <c r="S1085" i="1"/>
  <c r="S1087" i="1"/>
  <c r="Z1071" i="1"/>
  <c r="Z1086" i="1" s="1"/>
  <c r="L1086" i="1"/>
  <c r="R1068" i="1"/>
  <c r="D1370" i="1"/>
  <c r="W1067" i="1"/>
  <c r="W1086" i="1" s="1"/>
  <c r="I1369" i="1"/>
  <c r="W1369" i="1" s="1"/>
  <c r="C1085" i="1"/>
  <c r="AB1090" i="1"/>
  <c r="N1367" i="1"/>
  <c r="AB1367" i="1" s="1"/>
  <c r="AA1110" i="1"/>
  <c r="T1107" i="1"/>
  <c r="F1384" i="1"/>
  <c r="Q1102" i="1"/>
  <c r="C1112" i="1"/>
  <c r="K1111" i="1"/>
  <c r="S1110" i="1"/>
  <c r="Q1137" i="1"/>
  <c r="AA1132" i="1"/>
  <c r="H1136" i="1"/>
  <c r="C1160" i="1"/>
  <c r="Q1142" i="1"/>
  <c r="Q1160" i="1" s="1"/>
  <c r="C1161" i="1"/>
  <c r="AB1142" i="1"/>
  <c r="N1161" i="1"/>
  <c r="C1187" i="1"/>
  <c r="U1182" i="1"/>
  <c r="AB1167" i="1"/>
  <c r="AB1186" i="1" s="1"/>
  <c r="N1186" i="1"/>
  <c r="K1212" i="1"/>
  <c r="M1237" i="1"/>
  <c r="K1236" i="1"/>
  <c r="AB1217" i="1"/>
  <c r="N1235" i="1"/>
  <c r="X1217" i="1"/>
  <c r="X1235" i="1" s="1"/>
  <c r="J1235" i="1"/>
  <c r="Z1257" i="1"/>
  <c r="Y1257" i="1"/>
  <c r="K1260" i="1"/>
  <c r="U1257" i="1"/>
  <c r="M1261" i="1"/>
  <c r="T1307" i="1"/>
  <c r="F1310" i="1"/>
  <c r="K1311" i="1"/>
  <c r="R1302" i="1"/>
  <c r="D1312" i="1"/>
  <c r="Y1331" i="1"/>
  <c r="R1328" i="1"/>
  <c r="D1338" i="1"/>
  <c r="C1362" i="1"/>
  <c r="V1347" i="1"/>
  <c r="V1362" i="1" s="1"/>
  <c r="H1362" i="1"/>
  <c r="R1358" i="1"/>
  <c r="V1342" i="1"/>
  <c r="E1361" i="1"/>
  <c r="M1362" i="1"/>
  <c r="O524" i="1"/>
  <c r="O1257" i="1"/>
  <c r="O1248" i="1"/>
  <c r="AC1248" i="1" s="1"/>
  <c r="O1005" i="1"/>
  <c r="AC1005" i="1" s="1"/>
  <c r="O1281" i="1"/>
  <c r="AC1281" i="1" s="1"/>
  <c r="O500" i="1"/>
  <c r="O501" i="1"/>
  <c r="O991" i="1"/>
  <c r="AC991" i="1" s="1"/>
  <c r="O1328" i="1"/>
  <c r="O1339" i="1" s="1"/>
  <c r="O801" i="1"/>
  <c r="O812" i="1" s="1"/>
  <c r="O326" i="1"/>
  <c r="O1337" i="1"/>
  <c r="O1045" i="1"/>
  <c r="O226" i="1"/>
  <c r="O672" i="1"/>
  <c r="AC672" i="1" s="1"/>
  <c r="O670" i="1"/>
  <c r="O686" i="1" s="1"/>
  <c r="O641" i="1"/>
  <c r="AC641" i="1" s="1"/>
  <c r="O1307" i="1"/>
  <c r="O973" i="1"/>
  <c r="AC973" i="1" s="1"/>
  <c r="O1255" i="1"/>
  <c r="AC1255" i="1" s="1"/>
  <c r="AC1246" i="1"/>
  <c r="O1261" i="1"/>
  <c r="AC1235" i="1"/>
  <c r="O76" i="1"/>
  <c r="O99" i="1"/>
  <c r="O400" i="1"/>
  <c r="O639" i="1"/>
  <c r="AC639" i="1" s="1"/>
  <c r="J659" i="1"/>
  <c r="M709" i="1"/>
  <c r="AA706" i="1"/>
  <c r="E709" i="1"/>
  <c r="J759" i="1"/>
  <c r="X756" i="1"/>
  <c r="M759" i="1"/>
  <c r="AA741" i="1"/>
  <c r="AA759" i="1" s="1"/>
  <c r="O774" i="1"/>
  <c r="AC774" i="1" s="1"/>
  <c r="AA785" i="1"/>
  <c r="E785" i="1"/>
  <c r="S770" i="1"/>
  <c r="K810" i="1"/>
  <c r="Y791" i="1"/>
  <c r="Y809" i="1" s="1"/>
  <c r="O831" i="1"/>
  <c r="Z820" i="1"/>
  <c r="Z835" i="1" s="1"/>
  <c r="L835" i="1"/>
  <c r="O859" i="1"/>
  <c r="AC856" i="1"/>
  <c r="U856" i="1"/>
  <c r="G859" i="1"/>
  <c r="X845" i="1"/>
  <c r="X860" i="1" s="1"/>
  <c r="J860" i="1"/>
  <c r="Z881" i="1"/>
  <c r="L884" i="1"/>
  <c r="R881" i="1"/>
  <c r="D884" i="1"/>
  <c r="Z926" i="1"/>
  <c r="L936" i="1"/>
  <c r="R926" i="1"/>
  <c r="D936" i="1"/>
  <c r="AB959" i="1"/>
  <c r="T956" i="1"/>
  <c r="F959" i="1"/>
  <c r="T951" i="1"/>
  <c r="T962" i="1" s="1"/>
  <c r="F961" i="1"/>
  <c r="Y960" i="1"/>
  <c r="O976" i="1"/>
  <c r="O987" i="1" s="1"/>
  <c r="Z970" i="1"/>
  <c r="Z985" i="1" s="1"/>
  <c r="L985" i="1"/>
  <c r="R985" i="1"/>
  <c r="M1009" i="1"/>
  <c r="AA1006" i="1"/>
  <c r="S1006" i="1"/>
  <c r="O1003" i="1"/>
  <c r="AC1003" i="1" s="1"/>
  <c r="AB1001" i="1"/>
  <c r="N1011" i="1"/>
  <c r="V1020" i="1"/>
  <c r="V1035" i="1" s="1"/>
  <c r="H1035" i="1"/>
  <c r="C710" i="1"/>
  <c r="L735" i="1"/>
  <c r="D759" i="1"/>
  <c r="N785" i="1"/>
  <c r="J809" i="1"/>
  <c r="J811" i="1"/>
  <c r="D835" i="1"/>
  <c r="C885" i="1"/>
  <c r="J959" i="1"/>
  <c r="E1009" i="1"/>
  <c r="J1011" i="1"/>
  <c r="Y656" i="1"/>
  <c r="W685" i="1"/>
  <c r="AB706" i="1"/>
  <c r="V860" i="1"/>
  <c r="Q931" i="1"/>
  <c r="AB1040" i="1"/>
  <c r="X1110" i="1"/>
  <c r="P1382" i="1"/>
  <c r="Z1382" i="1" s="1"/>
  <c r="R1055" i="1"/>
  <c r="P1374" i="1"/>
  <c r="S759" i="1"/>
  <c r="Z1034" i="1"/>
  <c r="W1062" i="1"/>
  <c r="R784" i="1"/>
  <c r="AB786" i="1"/>
  <c r="R1011" i="1"/>
  <c r="P1384" i="1"/>
  <c r="AB1384" i="1" s="1"/>
  <c r="P1376" i="1"/>
  <c r="R1376" i="1" s="1"/>
  <c r="P1368" i="1"/>
  <c r="V1368" i="1" s="1"/>
  <c r="P1160" i="1"/>
  <c r="AC934" i="1"/>
  <c r="P1383" i="1"/>
  <c r="P1375" i="1"/>
  <c r="P1112" i="1"/>
  <c r="P1212" i="1"/>
  <c r="P1236" i="1"/>
  <c r="P1237" i="1"/>
  <c r="R785" i="1"/>
  <c r="Z959" i="1"/>
  <c r="V684" i="1"/>
  <c r="Q760" i="1"/>
  <c r="Q809" i="1"/>
  <c r="X836" i="1"/>
  <c r="AC1121" i="1"/>
  <c r="AC1175" i="1"/>
  <c r="AC1131" i="1"/>
  <c r="Q1040" i="1"/>
  <c r="V1040" i="1"/>
  <c r="AB1057" i="1"/>
  <c r="U1057" i="1"/>
  <c r="Q1057" i="1"/>
  <c r="V1056" i="1"/>
  <c r="T1055" i="1"/>
  <c r="D1381" i="1"/>
  <c r="E1379" i="1"/>
  <c r="L1378" i="1"/>
  <c r="Z1050" i="1"/>
  <c r="R1049" i="1"/>
  <c r="W1048" i="1"/>
  <c r="R1048" i="1"/>
  <c r="X1047" i="1"/>
  <c r="Q1047" i="1"/>
  <c r="Y1061" i="1"/>
  <c r="F1373" i="1"/>
  <c r="M1372" i="1"/>
  <c r="L1371" i="1"/>
  <c r="X1042" i="1"/>
  <c r="AB1041" i="1"/>
  <c r="V1041" i="1"/>
  <c r="AB1065" i="1"/>
  <c r="S1065" i="1"/>
  <c r="X1076" i="1"/>
  <c r="V1075" i="1"/>
  <c r="Z1074" i="1"/>
  <c r="R1074" i="1"/>
  <c r="U1047" i="1"/>
  <c r="M1086" i="1"/>
  <c r="R1086" i="1"/>
  <c r="AA1069" i="1"/>
  <c r="S1069" i="1"/>
  <c r="V1067" i="1"/>
  <c r="V1085" i="1" s="1"/>
  <c r="AB1066" i="1"/>
  <c r="T1066" i="1"/>
  <c r="Z1065" i="1"/>
  <c r="W1104" i="1"/>
  <c r="AA1103" i="1"/>
  <c r="S1103" i="1"/>
  <c r="AA1102" i="1"/>
  <c r="AA1113" i="1" s="1"/>
  <c r="X1101" i="1"/>
  <c r="AB1096" i="1"/>
  <c r="AB1111" i="1" s="1"/>
  <c r="S1102" i="1"/>
  <c r="S1113" i="1" s="1"/>
  <c r="Z1095" i="1"/>
  <c r="R1095" i="1"/>
  <c r="V1094" i="1"/>
  <c r="Z1093" i="1"/>
  <c r="U1093" i="1"/>
  <c r="Q1131" i="1"/>
  <c r="AA1131" i="1"/>
  <c r="R1131" i="1"/>
  <c r="U1130" i="1"/>
  <c r="X1129" i="1"/>
  <c r="AA1128" i="1"/>
  <c r="S1128" i="1"/>
  <c r="Y1137" i="1"/>
  <c r="Y1123" i="1"/>
  <c r="AB1122" i="1"/>
  <c r="T1122" i="1"/>
  <c r="S1121" i="1"/>
  <c r="V1120" i="1"/>
  <c r="K1135" i="1"/>
  <c r="Q1147" i="1"/>
  <c r="X1157" i="1"/>
  <c r="R1157" i="1"/>
  <c r="R1156" i="1"/>
  <c r="U1155" i="1"/>
  <c r="Y1162" i="1"/>
  <c r="Z1150" i="1"/>
  <c r="R1150" i="1"/>
  <c r="U1149" i="1"/>
  <c r="X1148" i="1"/>
  <c r="AA1147" i="1"/>
  <c r="S1147" i="1"/>
  <c r="K1161" i="1"/>
  <c r="E1161" i="1"/>
  <c r="Y1142" i="1"/>
  <c r="Y1161" i="1" s="1"/>
  <c r="AB1141" i="1"/>
  <c r="T1141" i="1"/>
  <c r="W1140" i="1"/>
  <c r="Q1182" i="1"/>
  <c r="Q1175" i="1"/>
  <c r="Q1168" i="1"/>
  <c r="Y1182" i="1"/>
  <c r="S1182" i="1"/>
  <c r="V1177" i="1"/>
  <c r="H1187" i="1"/>
  <c r="AA1176" i="1"/>
  <c r="S1176" i="1"/>
  <c r="V1175" i="1"/>
  <c r="Y1174" i="1"/>
  <c r="AA1171" i="1"/>
  <c r="M1187" i="1"/>
  <c r="V1186" i="1"/>
  <c r="X1168" i="1"/>
  <c r="AA1167" i="1"/>
  <c r="AA1185" i="1" s="1"/>
  <c r="AA1166" i="1"/>
  <c r="V1165" i="1"/>
  <c r="AB1210" i="1"/>
  <c r="U1204" i="1"/>
  <c r="X1203" i="1"/>
  <c r="AB1202" i="1"/>
  <c r="AB1212" i="1" s="1"/>
  <c r="AB1235" i="1"/>
  <c r="AA1231" i="1"/>
  <c r="S1231" i="1"/>
  <c r="V1230" i="1"/>
  <c r="Y1229" i="1"/>
  <c r="AB1228" i="1"/>
  <c r="T1228" i="1"/>
  <c r="Q1221" i="1"/>
  <c r="Q1236" i="1" s="1"/>
  <c r="C1236" i="1"/>
  <c r="C1237" i="1"/>
  <c r="Q1256" i="1"/>
  <c r="Q1249" i="1"/>
  <c r="S1257" i="1"/>
  <c r="E1260" i="1"/>
  <c r="W1256" i="1"/>
  <c r="Z1255" i="1"/>
  <c r="R1255" i="1"/>
  <c r="M1262" i="1"/>
  <c r="E1262" i="1"/>
  <c r="AA1250" i="1"/>
  <c r="S1250" i="1"/>
  <c r="V1249" i="1"/>
  <c r="Y1248" i="1"/>
  <c r="AB1247" i="1"/>
  <c r="T1247" i="1"/>
  <c r="X1242" i="1"/>
  <c r="Z1241" i="1"/>
  <c r="R1241" i="1"/>
  <c r="U1240" i="1"/>
  <c r="AB1242" i="1"/>
  <c r="AA1261" i="1"/>
  <c r="Q1266" i="1"/>
  <c r="R1282" i="1"/>
  <c r="V1277" i="1"/>
  <c r="X1276" i="1"/>
  <c r="AA1275" i="1"/>
  <c r="S1275" i="1"/>
  <c r="V1274" i="1"/>
  <c r="AA1271" i="1"/>
  <c r="AA1286" i="1" s="1"/>
  <c r="M1286" i="1"/>
  <c r="Y1310" i="1"/>
  <c r="S1302" i="1"/>
  <c r="E1312" i="1"/>
  <c r="Q1329" i="1"/>
  <c r="Q1321" i="1"/>
  <c r="X1331" i="1"/>
  <c r="AA1330" i="1"/>
  <c r="S1330" i="1"/>
  <c r="V1329" i="1"/>
  <c r="AA1327" i="1"/>
  <c r="S1327" i="1"/>
  <c r="W1323" i="1"/>
  <c r="Z1321" i="1"/>
  <c r="R1321" i="1"/>
  <c r="U1320" i="1"/>
  <c r="X1319" i="1"/>
  <c r="D1337" i="1"/>
  <c r="E1336" i="1"/>
  <c r="T1358" i="1"/>
  <c r="V1357" i="1"/>
  <c r="Y1356" i="1"/>
  <c r="AB1355" i="1"/>
  <c r="T1355" i="1"/>
  <c r="W1354" i="1"/>
  <c r="W1350" i="1"/>
  <c r="Z1349" i="1"/>
  <c r="R1349" i="1"/>
  <c r="U1348" i="1"/>
  <c r="AB1346" i="1"/>
  <c r="T1346" i="1"/>
  <c r="W1347" i="1"/>
  <c r="W1362" i="1" s="1"/>
  <c r="S1353" i="1"/>
  <c r="E1363" i="1"/>
  <c r="O971" i="1"/>
  <c r="AC971" i="1" s="1"/>
  <c r="O1229" i="1"/>
  <c r="AC1229" i="1" s="1"/>
  <c r="AC1020" i="1"/>
  <c r="AC1035" i="1" s="1"/>
  <c r="O1035" i="1"/>
  <c r="O1169" i="1"/>
  <c r="AC1169" i="1" s="1"/>
  <c r="O818" i="1"/>
  <c r="AC818" i="1" s="1"/>
  <c r="O1332" i="1"/>
  <c r="AC1332" i="1" s="1"/>
  <c r="O1326" i="1"/>
  <c r="AC1326" i="1" s="1"/>
  <c r="O653" i="1"/>
  <c r="AC653" i="1" s="1"/>
  <c r="O1080" i="1"/>
  <c r="AC1080" i="1" s="1"/>
  <c r="O679" i="1"/>
  <c r="AC679" i="1" s="1"/>
  <c r="O1103" i="1"/>
  <c r="AC1103" i="1" s="1"/>
  <c r="O720" i="1"/>
  <c r="O656" i="1"/>
  <c r="O1254" i="1"/>
  <c r="AC1254" i="1" s="1"/>
  <c r="AC945" i="1"/>
  <c r="AC960" i="1" s="1"/>
  <c r="O960" i="1"/>
  <c r="O26" i="1"/>
  <c r="O1152" i="1"/>
  <c r="O1117" i="1"/>
  <c r="O716" i="1"/>
  <c r="AC716" i="1" s="1"/>
  <c r="O1097" i="1"/>
  <c r="AC1097" i="1" s="1"/>
  <c r="O74" i="1"/>
  <c r="O126" i="1"/>
  <c r="O525" i="1"/>
  <c r="I659" i="1"/>
  <c r="W656" i="1"/>
  <c r="L660" i="1"/>
  <c r="Z645" i="1"/>
  <c r="Z660" i="1" s="1"/>
  <c r="D660" i="1"/>
  <c r="R645" i="1"/>
  <c r="R660" i="1" s="1"/>
  <c r="W684" i="1"/>
  <c r="H685" i="1"/>
  <c r="Q711" i="1"/>
  <c r="X706" i="1"/>
  <c r="Z731" i="1"/>
  <c r="R731" i="1"/>
  <c r="D734" i="1"/>
  <c r="X735" i="1"/>
  <c r="C760" i="1"/>
  <c r="Y760" i="1"/>
  <c r="S784" i="1"/>
  <c r="O776" i="1"/>
  <c r="D785" i="1"/>
  <c r="Z795" i="1"/>
  <c r="L810" i="1"/>
  <c r="Y826" i="1"/>
  <c r="K836" i="1"/>
  <c r="R861" i="1"/>
  <c r="Y881" i="1"/>
  <c r="K884" i="1"/>
  <c r="M886" i="1"/>
  <c r="S886" i="1"/>
  <c r="Q895" i="1"/>
  <c r="Q910" i="1" s="1"/>
  <c r="C910" i="1"/>
  <c r="R906" i="1"/>
  <c r="D909" i="1"/>
  <c r="AB901" i="1"/>
  <c r="AB912" i="1" s="1"/>
  <c r="N911" i="1"/>
  <c r="W931" i="1"/>
  <c r="V936" i="1"/>
  <c r="Z935" i="1"/>
  <c r="X959" i="1"/>
  <c r="Y951" i="1"/>
  <c r="K961" i="1"/>
  <c r="X984" i="1"/>
  <c r="Z976" i="1"/>
  <c r="Z987" i="1" s="1"/>
  <c r="L986" i="1"/>
  <c r="R986" i="1"/>
  <c r="Y1006" i="1"/>
  <c r="K1009" i="1"/>
  <c r="X1010" i="1"/>
  <c r="Q1035" i="1"/>
  <c r="AA1031" i="1"/>
  <c r="S1031" i="1"/>
  <c r="O1019" i="1"/>
  <c r="AC1019" i="1" s="1"/>
  <c r="F659" i="1"/>
  <c r="G660" i="1"/>
  <c r="L734" i="1"/>
  <c r="D736" i="1"/>
  <c r="K760" i="1"/>
  <c r="L761" i="1"/>
  <c r="N811" i="1"/>
  <c r="K861" i="1"/>
  <c r="J884" i="1"/>
  <c r="D935" i="1"/>
  <c r="C960" i="1"/>
  <c r="J984" i="1"/>
  <c r="J1035" i="1"/>
  <c r="L1036" i="1"/>
  <c r="AC745" i="1"/>
  <c r="AC760" i="1" s="1"/>
  <c r="AB784" i="1"/>
  <c r="AA841" i="1"/>
  <c r="AA859" i="1" s="1"/>
  <c r="AC1166" i="1"/>
  <c r="Z1057" i="1"/>
  <c r="T1056" i="1"/>
  <c r="Y1055" i="1"/>
  <c r="S1055" i="1"/>
  <c r="X1050" i="1"/>
  <c r="R1050" i="1"/>
  <c r="X1049" i="1"/>
  <c r="Q1049" i="1"/>
  <c r="AB1047" i="1"/>
  <c r="W1042" i="1"/>
  <c r="U1041" i="1"/>
  <c r="AA1065" i="1"/>
  <c r="R1065" i="1"/>
  <c r="W1077" i="1"/>
  <c r="R1077" i="1"/>
  <c r="W1076" i="1"/>
  <c r="AA1075" i="1"/>
  <c r="U1075" i="1"/>
  <c r="Y1074" i="1"/>
  <c r="Q1074" i="1"/>
  <c r="Z1069" i="1"/>
  <c r="R1069" i="1"/>
  <c r="U1067" i="1"/>
  <c r="U1086" i="1" s="1"/>
  <c r="AA1066" i="1"/>
  <c r="S1066" i="1"/>
  <c r="V1104" i="1"/>
  <c r="Z1103" i="1"/>
  <c r="R1103" i="1"/>
  <c r="R1102" i="1"/>
  <c r="R1112" i="1" s="1"/>
  <c r="W1101" i="1"/>
  <c r="AA1096" i="1"/>
  <c r="AA1111" i="1" s="1"/>
  <c r="X1096" i="1"/>
  <c r="X1111" i="1" s="1"/>
  <c r="S1096" i="1"/>
  <c r="S1111" i="1" s="1"/>
  <c r="Y1095" i="1"/>
  <c r="Q1095" i="1"/>
  <c r="U1094" i="1"/>
  <c r="Y1093" i="1"/>
  <c r="T1093" i="1"/>
  <c r="Q1130" i="1"/>
  <c r="U1135" i="1"/>
  <c r="Z1131" i="1"/>
  <c r="AB1130" i="1"/>
  <c r="T1130" i="1"/>
  <c r="W1129" i="1"/>
  <c r="Z1128" i="1"/>
  <c r="R1128" i="1"/>
  <c r="X1123" i="1"/>
  <c r="AA1122" i="1"/>
  <c r="S1122" i="1"/>
  <c r="X1121" i="1"/>
  <c r="X1136" i="1" s="1"/>
  <c r="R1121" i="1"/>
  <c r="R1136" i="1" s="1"/>
  <c r="U1120" i="1"/>
  <c r="Y1135" i="1"/>
  <c r="AB1157" i="1"/>
  <c r="W1157" i="1"/>
  <c r="AB1156" i="1"/>
  <c r="U1131" i="1"/>
  <c r="AB1155" i="1"/>
  <c r="T1155" i="1"/>
  <c r="Y1150" i="1"/>
  <c r="AB1149" i="1"/>
  <c r="T1149" i="1"/>
  <c r="W1148" i="1"/>
  <c r="Z1147" i="1"/>
  <c r="R1147" i="1"/>
  <c r="S1161" i="1"/>
  <c r="X1142" i="1"/>
  <c r="AA1141" i="1"/>
  <c r="S1141" i="1"/>
  <c r="V1140" i="1"/>
  <c r="Q1174" i="1"/>
  <c r="Z1177" i="1"/>
  <c r="Z1176" i="1"/>
  <c r="R1176" i="1"/>
  <c r="U1175" i="1"/>
  <c r="X1174" i="1"/>
  <c r="AB1169" i="1"/>
  <c r="T1169" i="1"/>
  <c r="W1168" i="1"/>
  <c r="Z1166" i="1"/>
  <c r="R1166" i="1"/>
  <c r="U1165" i="1"/>
  <c r="Q1204" i="1"/>
  <c r="M1212" i="1"/>
  <c r="Q1235" i="1"/>
  <c r="Z1231" i="1"/>
  <c r="R1231" i="1"/>
  <c r="U1230" i="1"/>
  <c r="X1229" i="1"/>
  <c r="AA1228" i="1"/>
  <c r="S1228" i="1"/>
  <c r="U1221" i="1"/>
  <c r="W1220" i="1"/>
  <c r="V1217" i="1"/>
  <c r="H1236" i="1"/>
  <c r="H1235" i="1"/>
  <c r="V1256" i="1"/>
  <c r="Y1255" i="1"/>
  <c r="Z1250" i="1"/>
  <c r="R1250" i="1"/>
  <c r="U1249" i="1"/>
  <c r="X1248" i="1"/>
  <c r="AA1247" i="1"/>
  <c r="S1247" i="1"/>
  <c r="W1242" i="1"/>
  <c r="Y1241" i="1"/>
  <c r="AB1240" i="1"/>
  <c r="T1240" i="1"/>
  <c r="X1252" i="1"/>
  <c r="X1262" i="1" s="1"/>
  <c r="J1262" i="1"/>
  <c r="Q1275" i="1"/>
  <c r="U1277" i="1"/>
  <c r="W1276" i="1"/>
  <c r="Z1275" i="1"/>
  <c r="R1275" i="1"/>
  <c r="U1274" i="1"/>
  <c r="AA1277" i="1"/>
  <c r="AA1287" i="1" s="1"/>
  <c r="M1287" i="1"/>
  <c r="X1310" i="1"/>
  <c r="S1307" i="1"/>
  <c r="E1310" i="1"/>
  <c r="AA1302" i="1"/>
  <c r="M1312" i="1"/>
  <c r="Q1320" i="1"/>
  <c r="Z1336" i="1"/>
  <c r="W1331" i="1"/>
  <c r="Z1330" i="1"/>
  <c r="R1330" i="1"/>
  <c r="U1329" i="1"/>
  <c r="X1328" i="1"/>
  <c r="X1339" i="1" s="1"/>
  <c r="Z1327" i="1"/>
  <c r="R1327" i="1"/>
  <c r="V1323" i="1"/>
  <c r="X1322" i="1"/>
  <c r="X1337" i="1" s="1"/>
  <c r="Y1321" i="1"/>
  <c r="AB1320" i="1"/>
  <c r="T1320" i="1"/>
  <c r="W1319" i="1"/>
  <c r="U1357" i="1"/>
  <c r="X1356" i="1"/>
  <c r="AA1355" i="1"/>
  <c r="S1355" i="1"/>
  <c r="V1354" i="1"/>
  <c r="V1350" i="1"/>
  <c r="Y1349" i="1"/>
  <c r="AB1348" i="1"/>
  <c r="T1348" i="1"/>
  <c r="AA1346" i="1"/>
  <c r="S1346" i="1"/>
  <c r="AB1347" i="1"/>
  <c r="AB1362" i="1" s="1"/>
  <c r="N1362" i="1"/>
  <c r="N1363" i="1"/>
  <c r="W1353" i="1"/>
  <c r="W1363" i="1" s="1"/>
  <c r="I1363" i="1"/>
  <c r="S1358" i="1"/>
  <c r="O1177" i="1"/>
  <c r="O1188" i="1" s="1"/>
  <c r="O826" i="1"/>
  <c r="O837" i="1" s="1"/>
  <c r="O640" i="1"/>
  <c r="AC640" i="1" s="1"/>
  <c r="O1041" i="1"/>
  <c r="O199" i="1"/>
  <c r="O1082" i="1"/>
  <c r="O677" i="1"/>
  <c r="AC677" i="1" s="1"/>
  <c r="AC751" i="1"/>
  <c r="AC761" i="1" s="1"/>
  <c r="O761" i="1"/>
  <c r="O718" i="1"/>
  <c r="AC718" i="1" s="1"/>
  <c r="O1157" i="1"/>
  <c r="O781" i="1"/>
  <c r="AC1048" i="1"/>
  <c r="AC1319" i="1"/>
  <c r="O1299" i="1"/>
  <c r="AC1299" i="1" s="1"/>
  <c r="O1292" i="1"/>
  <c r="AC1292" i="1" s="1"/>
  <c r="O845" i="1"/>
  <c r="O450" i="1"/>
  <c r="O1132" i="1"/>
  <c r="V659" i="1"/>
  <c r="Y645" i="1"/>
  <c r="K660" i="1"/>
  <c r="G685" i="1"/>
  <c r="C736" i="1"/>
  <c r="R736" i="1"/>
  <c r="X760" i="1"/>
  <c r="Y810" i="1"/>
  <c r="X856" i="1"/>
  <c r="Q876" i="1"/>
  <c r="Q886" i="1" s="1"/>
  <c r="C886" i="1"/>
  <c r="X884" i="1"/>
  <c r="Z876" i="1"/>
  <c r="Z886" i="1" s="1"/>
  <c r="L886" i="1"/>
  <c r="Y906" i="1"/>
  <c r="X910" i="1"/>
  <c r="V931" i="1"/>
  <c r="H934" i="1"/>
  <c r="K935" i="1"/>
  <c r="C935" i="1"/>
  <c r="Q1001" i="1"/>
  <c r="Q1011" i="1" s="1"/>
  <c r="C1011" i="1"/>
  <c r="X1006" i="1"/>
  <c r="J1009" i="1"/>
  <c r="R1031" i="1"/>
  <c r="AA1036" i="1"/>
  <c r="X1035" i="1"/>
  <c r="H684" i="1"/>
  <c r="J709" i="1"/>
  <c r="M761" i="1"/>
  <c r="D809" i="1"/>
  <c r="L861" i="1"/>
  <c r="N884" i="1"/>
  <c r="J910" i="1"/>
  <c r="E935" i="1"/>
  <c r="E959" i="1"/>
  <c r="C986" i="1"/>
  <c r="L1034" i="1"/>
  <c r="AB651" i="1"/>
  <c r="U670" i="1"/>
  <c r="X686" i="1"/>
  <c r="U760" i="1"/>
  <c r="X885" i="1"/>
  <c r="U1040" i="1"/>
  <c r="T1057" i="1"/>
  <c r="S1056" i="1"/>
  <c r="AA1062" i="1"/>
  <c r="W1050" i="1"/>
  <c r="Q1050" i="1"/>
  <c r="V1048" i="1"/>
  <c r="AA1047" i="1"/>
  <c r="W1047" i="1"/>
  <c r="AB1042" i="1"/>
  <c r="V1042" i="1"/>
  <c r="AA1041" i="1"/>
  <c r="T1041" i="1"/>
  <c r="Y1065" i="1"/>
  <c r="AB1082" i="1"/>
  <c r="T1082" i="1"/>
  <c r="V1077" i="1"/>
  <c r="V1076" i="1"/>
  <c r="Z1075" i="1"/>
  <c r="T1075" i="1"/>
  <c r="X1074" i="1"/>
  <c r="V1086" i="1"/>
  <c r="Y1069" i="1"/>
  <c r="Q1069" i="1"/>
  <c r="Y1082" i="1"/>
  <c r="T1067" i="1"/>
  <c r="Z1066" i="1"/>
  <c r="R1066" i="1"/>
  <c r="U1104" i="1"/>
  <c r="Y1103" i="1"/>
  <c r="Q1103" i="1"/>
  <c r="Z1102" i="1"/>
  <c r="V1101" i="1"/>
  <c r="W1096" i="1"/>
  <c r="X1095" i="1"/>
  <c r="AB1094" i="1"/>
  <c r="T1094" i="1"/>
  <c r="S1093" i="1"/>
  <c r="Y1131" i="1"/>
  <c r="AA1130" i="1"/>
  <c r="S1130" i="1"/>
  <c r="V1129" i="1"/>
  <c r="Y1128" i="1"/>
  <c r="S1137" i="1"/>
  <c r="W1123" i="1"/>
  <c r="Z1122" i="1"/>
  <c r="R1122" i="1"/>
  <c r="W1121" i="1"/>
  <c r="W1137" i="1" s="1"/>
  <c r="AB1120" i="1"/>
  <c r="T1120" i="1"/>
  <c r="Q1140" i="1"/>
  <c r="AA1157" i="1"/>
  <c r="V1157" i="1"/>
  <c r="AA1156" i="1"/>
  <c r="AA1155" i="1"/>
  <c r="S1155" i="1"/>
  <c r="X1150" i="1"/>
  <c r="AA1149" i="1"/>
  <c r="S1149" i="1"/>
  <c r="V1148" i="1"/>
  <c r="J1161" i="1"/>
  <c r="W1142" i="1"/>
  <c r="Z1141" i="1"/>
  <c r="R1141" i="1"/>
  <c r="U1140" i="1"/>
  <c r="Q1166" i="1"/>
  <c r="U1177" i="1"/>
  <c r="U1187" i="1" s="1"/>
  <c r="Y1176" i="1"/>
  <c r="AB1175" i="1"/>
  <c r="T1175" i="1"/>
  <c r="W1174" i="1"/>
  <c r="AA1169" i="1"/>
  <c r="V1168" i="1"/>
  <c r="Z1182" i="1"/>
  <c r="Y1166" i="1"/>
  <c r="AB1165" i="1"/>
  <c r="Q1203" i="1"/>
  <c r="Z1202" i="1"/>
  <c r="Z1212" i="1" s="1"/>
  <c r="L1212" i="1"/>
  <c r="V1201" i="1"/>
  <c r="T1196" i="1"/>
  <c r="V1195" i="1"/>
  <c r="Y1194" i="1"/>
  <c r="AB1193" i="1"/>
  <c r="T1193" i="1"/>
  <c r="Q1231" i="1"/>
  <c r="Q1223" i="1"/>
  <c r="AB1221" i="1"/>
  <c r="AB1236" i="1" s="1"/>
  <c r="N1236" i="1"/>
  <c r="N1237" i="1"/>
  <c r="V1220" i="1"/>
  <c r="AA1221" i="1"/>
  <c r="AA1236" i="1" s="1"/>
  <c r="AA1257" i="1"/>
  <c r="R1257" i="1"/>
  <c r="U1256" i="1"/>
  <c r="X1255" i="1"/>
  <c r="Y1250" i="1"/>
  <c r="AB1249" i="1"/>
  <c r="T1249" i="1"/>
  <c r="W1248" i="1"/>
  <c r="Z1247" i="1"/>
  <c r="R1247" i="1"/>
  <c r="V1242" i="1"/>
  <c r="V1261" i="1" s="1"/>
  <c r="X1261" i="1"/>
  <c r="X1257" i="1"/>
  <c r="Q1274" i="1"/>
  <c r="Y1282" i="1"/>
  <c r="R1271" i="1"/>
  <c r="R1286" i="1" s="1"/>
  <c r="D1286" i="1"/>
  <c r="X1269" i="1"/>
  <c r="AA1268" i="1"/>
  <c r="S1268" i="1"/>
  <c r="T1267" i="1"/>
  <c r="W1266" i="1"/>
  <c r="Z1265" i="1"/>
  <c r="R1265" i="1"/>
  <c r="Q1282" i="1"/>
  <c r="C1285" i="1"/>
  <c r="AA1282" i="1"/>
  <c r="AA1310" i="1"/>
  <c r="Q1328" i="1"/>
  <c r="Q1339" i="1" s="1"/>
  <c r="Q1319" i="1"/>
  <c r="V1331" i="1"/>
  <c r="Y1330" i="1"/>
  <c r="AB1329" i="1"/>
  <c r="T1329" i="1"/>
  <c r="W1328" i="1"/>
  <c r="Y1327" i="1"/>
  <c r="U1323" i="1"/>
  <c r="W1322" i="1"/>
  <c r="X1321" i="1"/>
  <c r="AA1320" i="1"/>
  <c r="S1320" i="1"/>
  <c r="V1319" i="1"/>
  <c r="AB1358" i="1"/>
  <c r="AB1357" i="1"/>
  <c r="T1357" i="1"/>
  <c r="W1356" i="1"/>
  <c r="Z1355" i="1"/>
  <c r="R1355" i="1"/>
  <c r="U1354" i="1"/>
  <c r="U1350" i="1"/>
  <c r="X1349" i="1"/>
  <c r="AA1348" i="1"/>
  <c r="S1348" i="1"/>
  <c r="AA1358" i="1"/>
  <c r="M1361" i="1"/>
  <c r="O625" i="1"/>
  <c r="O847" i="1"/>
  <c r="AC847" i="1" s="1"/>
  <c r="O651" i="1"/>
  <c r="O251" i="1"/>
  <c r="O648" i="1"/>
  <c r="AC648" i="1" s="1"/>
  <c r="O1049" i="1"/>
  <c r="O1078" i="1"/>
  <c r="AC1102" i="1"/>
  <c r="O1119" i="1"/>
  <c r="AC1119" i="1" s="1"/>
  <c r="O726" i="1"/>
  <c r="O737" i="1" s="1"/>
  <c r="O1127" i="1"/>
  <c r="O773" i="1"/>
  <c r="AC773" i="1" s="1"/>
  <c r="O1333" i="1"/>
  <c r="O1002" i="1"/>
  <c r="AC1002" i="1" s="1"/>
  <c r="O1278" i="1"/>
  <c r="AC1278" i="1" s="1"/>
  <c r="O965" i="1"/>
  <c r="AC965" i="1" s="1"/>
  <c r="O1171" i="1"/>
  <c r="O820" i="1"/>
  <c r="O51" i="1"/>
  <c r="U659" i="1"/>
  <c r="C684" i="1"/>
  <c r="AB670" i="1"/>
  <c r="AB685" i="1" s="1"/>
  <c r="N685" i="1"/>
  <c r="T670" i="1"/>
  <c r="T685" i="1" s="1"/>
  <c r="F685" i="1"/>
  <c r="X701" i="1"/>
  <c r="J711" i="1"/>
  <c r="Y736" i="1"/>
  <c r="K784" i="1"/>
  <c r="Y781" i="1"/>
  <c r="AA786" i="1"/>
  <c r="E786" i="1"/>
  <c r="O806" i="1"/>
  <c r="X810" i="1"/>
  <c r="W856" i="1"/>
  <c r="V870" i="1"/>
  <c r="V885" i="1" s="1"/>
  <c r="H885" i="1"/>
  <c r="X909" i="1"/>
  <c r="O934" i="1"/>
  <c r="G934" i="1"/>
  <c r="N936" i="1"/>
  <c r="F936" i="1"/>
  <c r="X920" i="1"/>
  <c r="X935" i="1" s="1"/>
  <c r="J935" i="1"/>
  <c r="Q956" i="1"/>
  <c r="C959" i="1"/>
  <c r="V956" i="1"/>
  <c r="T945" i="1"/>
  <c r="T960" i="1" s="1"/>
  <c r="F960" i="1"/>
  <c r="AC970" i="1"/>
  <c r="O985" i="1"/>
  <c r="I684" i="1"/>
  <c r="C711" i="1"/>
  <c r="M786" i="1"/>
  <c r="E934" i="1"/>
  <c r="D986" i="1"/>
  <c r="M1034" i="1"/>
  <c r="P1378" i="1"/>
  <c r="Y1378" i="1" s="1"/>
  <c r="P1370" i="1"/>
  <c r="AB659" i="1"/>
  <c r="W881" i="1"/>
  <c r="Q935" i="1"/>
  <c r="AB936" i="1"/>
  <c r="S1336" i="1"/>
  <c r="Q1167" i="1"/>
  <c r="Q1186" i="1" s="1"/>
  <c r="X1178" i="1"/>
  <c r="AB1177" i="1"/>
  <c r="AB1187" i="1" s="1"/>
  <c r="W1182" i="1"/>
  <c r="S1177" i="1"/>
  <c r="V1176" i="1"/>
  <c r="Y1175" i="1"/>
  <c r="AB1174" i="1"/>
  <c r="T1174" i="1"/>
  <c r="X1177" i="1"/>
  <c r="V1170" i="1"/>
  <c r="Y1169" i="1"/>
  <c r="AB1168" i="1"/>
  <c r="T1168" i="1"/>
  <c r="K1186" i="1"/>
  <c r="U1167" i="1"/>
  <c r="U1186" i="1" s="1"/>
  <c r="X1166" i="1"/>
  <c r="AA1165" i="1"/>
  <c r="S1165" i="1"/>
  <c r="AA1210" i="1"/>
  <c r="S1210" i="1"/>
  <c r="AB1204" i="1"/>
  <c r="T1204" i="1"/>
  <c r="W1203" i="1"/>
  <c r="T1202" i="1"/>
  <c r="Y1201" i="1"/>
  <c r="U1197" i="1"/>
  <c r="W1196" i="1"/>
  <c r="Y1195" i="1"/>
  <c r="AB1194" i="1"/>
  <c r="T1194" i="1"/>
  <c r="W1193" i="1"/>
  <c r="E1211" i="1"/>
  <c r="Q1228" i="1"/>
  <c r="Q1220" i="1"/>
  <c r="W1232" i="1"/>
  <c r="Y1231" i="1"/>
  <c r="AB1230" i="1"/>
  <c r="T1230" i="1"/>
  <c r="W1229" i="1"/>
  <c r="Z1228" i="1"/>
  <c r="R1228" i="1"/>
  <c r="U1224" i="1"/>
  <c r="X1223" i="1"/>
  <c r="S1222" i="1"/>
  <c r="X1237" i="1"/>
  <c r="R1220" i="1"/>
  <c r="U1216" i="1"/>
  <c r="V1232" i="1"/>
  <c r="Q1248" i="1"/>
  <c r="Q1241" i="1"/>
  <c r="V1257" i="1"/>
  <c r="Z1256" i="1"/>
  <c r="R1256" i="1"/>
  <c r="U1255" i="1"/>
  <c r="AA1251" i="1"/>
  <c r="V1250" i="1"/>
  <c r="Y1249" i="1"/>
  <c r="AB1248" i="1"/>
  <c r="T1248" i="1"/>
  <c r="W1247" i="1"/>
  <c r="K1261" i="1"/>
  <c r="AA1243" i="1"/>
  <c r="S1243" i="1"/>
  <c r="S1242" i="1"/>
  <c r="S1261" i="1" s="1"/>
  <c r="X1241" i="1"/>
  <c r="S1240" i="1"/>
  <c r="AB1257" i="1"/>
  <c r="F1262" i="1"/>
  <c r="T1262" i="1"/>
  <c r="Q1269" i="1"/>
  <c r="U1282" i="1"/>
  <c r="Z1278" i="1"/>
  <c r="R1278" i="1"/>
  <c r="T1277" i="1"/>
  <c r="V1276" i="1"/>
  <c r="Y1275" i="1"/>
  <c r="AB1274" i="1"/>
  <c r="T1274" i="1"/>
  <c r="X1270" i="1"/>
  <c r="AA1269" i="1"/>
  <c r="S1269" i="1"/>
  <c r="V1268" i="1"/>
  <c r="W1267" i="1"/>
  <c r="Z1266" i="1"/>
  <c r="R1266" i="1"/>
  <c r="U1265" i="1"/>
  <c r="X1267" i="1"/>
  <c r="X1286" i="1" s="1"/>
  <c r="Q1267" i="1"/>
  <c r="Q1286" i="1" s="1"/>
  <c r="S1277" i="1"/>
  <c r="S1287" i="1" s="1"/>
  <c r="X1277" i="1"/>
  <c r="X1287" i="1" s="1"/>
  <c r="C1311" i="1"/>
  <c r="Z1310" i="1"/>
  <c r="Y1311" i="1"/>
  <c r="R1310" i="1"/>
  <c r="Q1336" i="1"/>
  <c r="Q1322" i="1"/>
  <c r="Q1337" i="1" s="1"/>
  <c r="X1336" i="1"/>
  <c r="AB1331" i="1"/>
  <c r="T1331" i="1"/>
  <c r="W1330" i="1"/>
  <c r="Z1329" i="1"/>
  <c r="R1329" i="1"/>
  <c r="V1328" i="1"/>
  <c r="X1327" i="1"/>
  <c r="AB1323" i="1"/>
  <c r="T1323" i="1"/>
  <c r="V1322" i="1"/>
  <c r="W1321" i="1"/>
  <c r="Z1320" i="1"/>
  <c r="R1320" i="1"/>
  <c r="U1319" i="1"/>
  <c r="M1336" i="1"/>
  <c r="R1322" i="1"/>
  <c r="R1337" i="1" s="1"/>
  <c r="AB1336" i="1"/>
  <c r="Y1357" i="1"/>
  <c r="AB1356" i="1"/>
  <c r="T1356" i="1"/>
  <c r="Z1354" i="1"/>
  <c r="R1354" i="1"/>
  <c r="AB1350" i="1"/>
  <c r="T1350" i="1"/>
  <c r="W1349" i="1"/>
  <c r="Z1348" i="1"/>
  <c r="R1348" i="1"/>
  <c r="Z1346" i="1"/>
  <c r="R1346" i="1"/>
  <c r="Z1358" i="1"/>
  <c r="T1347" i="1"/>
  <c r="AA1342" i="1"/>
  <c r="S1342" i="1"/>
  <c r="AA1347" i="1"/>
  <c r="AA1362" i="1" s="1"/>
  <c r="R1347" i="1"/>
  <c r="R1362" i="1" s="1"/>
  <c r="O1296" i="1"/>
  <c r="O1095" i="1"/>
  <c r="AC1095" i="1" s="1"/>
  <c r="O1091" i="1"/>
  <c r="AC1091" i="1" s="1"/>
  <c r="AC1320" i="1"/>
  <c r="O375" i="1"/>
  <c r="O771" i="1"/>
  <c r="AC771" i="1" s="1"/>
  <c r="Z809" i="1"/>
  <c r="S811" i="1"/>
  <c r="Q860" i="1"/>
  <c r="S910" i="1"/>
  <c r="T934" i="1"/>
  <c r="AA935" i="1"/>
  <c r="AA959" i="1"/>
  <c r="S959" i="1"/>
  <c r="Q1036" i="1"/>
  <c r="Y1034" i="1"/>
  <c r="G659" i="1"/>
  <c r="I686" i="1"/>
  <c r="N735" i="1"/>
  <c r="M736" i="1"/>
  <c r="G761" i="1"/>
  <c r="E784" i="1"/>
  <c r="K811" i="1"/>
  <c r="K886" i="1"/>
  <c r="M910" i="1"/>
  <c r="L911" i="1"/>
  <c r="F934" i="1"/>
  <c r="N934" i="1"/>
  <c r="K959" i="1"/>
  <c r="N984" i="1"/>
  <c r="D1010" i="1"/>
  <c r="M1035" i="1"/>
  <c r="P1381" i="1"/>
  <c r="P1373" i="1"/>
  <c r="P1388" i="1" s="1"/>
  <c r="T681" i="1"/>
  <c r="AB681" i="1"/>
  <c r="Z695" i="1"/>
  <c r="Y756" i="1"/>
  <c r="W1178" i="1"/>
  <c r="W1177" i="1"/>
  <c r="W1187" i="1" s="1"/>
  <c r="R1177" i="1"/>
  <c r="U1176" i="1"/>
  <c r="X1175" i="1"/>
  <c r="AA1174" i="1"/>
  <c r="S1174" i="1"/>
  <c r="R1186" i="1"/>
  <c r="U1170" i="1"/>
  <c r="X1169" i="1"/>
  <c r="AA1168" i="1"/>
  <c r="S1168" i="1"/>
  <c r="T1167" i="1"/>
  <c r="T1186" i="1" s="1"/>
  <c r="W1166" i="1"/>
  <c r="Z1165" i="1"/>
  <c r="R1165" i="1"/>
  <c r="Q1202" i="1"/>
  <c r="Q1212" i="1" s="1"/>
  <c r="Q1195" i="1"/>
  <c r="X1205" i="1"/>
  <c r="AA1204" i="1"/>
  <c r="V1203" i="1"/>
  <c r="AA1202" i="1"/>
  <c r="X1201" i="1"/>
  <c r="AB1197" i="1"/>
  <c r="V1196" i="1"/>
  <c r="X1195" i="1"/>
  <c r="AA1194" i="1"/>
  <c r="S1194" i="1"/>
  <c r="V1193" i="1"/>
  <c r="Y1202" i="1"/>
  <c r="Y1212" i="1" s="1"/>
  <c r="X1231" i="1"/>
  <c r="AA1230" i="1"/>
  <c r="S1230" i="1"/>
  <c r="V1229" i="1"/>
  <c r="Y1228" i="1"/>
  <c r="AB1224" i="1"/>
  <c r="T1224" i="1"/>
  <c r="W1223" i="1"/>
  <c r="Z1222" i="1"/>
  <c r="R1222" i="1"/>
  <c r="Y1220" i="1"/>
  <c r="Z1232" i="1"/>
  <c r="AB1216" i="1"/>
  <c r="T1216" i="1"/>
  <c r="T1232" i="1"/>
  <c r="W1221" i="1"/>
  <c r="W1236" i="1" s="1"/>
  <c r="R1221" i="1"/>
  <c r="R1236" i="1" s="1"/>
  <c r="Q1247" i="1"/>
  <c r="Y1256" i="1"/>
  <c r="AB1255" i="1"/>
  <c r="T1255" i="1"/>
  <c r="Z1251" i="1"/>
  <c r="R1251" i="1"/>
  <c r="U1250" i="1"/>
  <c r="X1249" i="1"/>
  <c r="AA1248" i="1"/>
  <c r="S1248" i="1"/>
  <c r="V1247" i="1"/>
  <c r="Z1243" i="1"/>
  <c r="R1243" i="1"/>
  <c r="W1241" i="1"/>
  <c r="Z1240" i="1"/>
  <c r="R1240" i="1"/>
  <c r="T1257" i="1"/>
  <c r="Q1278" i="1"/>
  <c r="Q1268" i="1"/>
  <c r="T1282" i="1"/>
  <c r="Y1278" i="1"/>
  <c r="R1277" i="1"/>
  <c r="R1288" i="1" s="1"/>
  <c r="U1276" i="1"/>
  <c r="X1275" i="1"/>
  <c r="AA1274" i="1"/>
  <c r="S1274" i="1"/>
  <c r="T1286" i="1"/>
  <c r="W1270" i="1"/>
  <c r="Z1269" i="1"/>
  <c r="R1269" i="1"/>
  <c r="U1268" i="1"/>
  <c r="V1267" i="1"/>
  <c r="Y1266" i="1"/>
  <c r="AB1265" i="1"/>
  <c r="T1265" i="1"/>
  <c r="X1282" i="1"/>
  <c r="Q1310" i="1"/>
  <c r="AA1331" i="1"/>
  <c r="S1331" i="1"/>
  <c r="V1330" i="1"/>
  <c r="Y1329" i="1"/>
  <c r="AA1328" i="1"/>
  <c r="U1328" i="1"/>
  <c r="W1327" i="1"/>
  <c r="AA1323" i="1"/>
  <c r="S1323" i="1"/>
  <c r="U1322" i="1"/>
  <c r="V1321" i="1"/>
  <c r="Y1320" i="1"/>
  <c r="AB1319" i="1"/>
  <c r="T1319" i="1"/>
  <c r="AA1336" i="1"/>
  <c r="Q1350" i="1"/>
  <c r="Q1342" i="1"/>
  <c r="V1358" i="1"/>
  <c r="X1357" i="1"/>
  <c r="AA1356" i="1"/>
  <c r="S1356" i="1"/>
  <c r="V1355" i="1"/>
  <c r="Y1354" i="1"/>
  <c r="AA1350" i="1"/>
  <c r="S1350" i="1"/>
  <c r="V1349" i="1"/>
  <c r="Y1348" i="1"/>
  <c r="X1347" i="1"/>
  <c r="X1362" i="1" s="1"/>
  <c r="Y1346" i="1"/>
  <c r="Z1342" i="1"/>
  <c r="R1342" i="1"/>
  <c r="X1358" i="1"/>
  <c r="R1363" i="1"/>
  <c r="Z1347" i="1"/>
  <c r="Z1362" i="1" s="1"/>
  <c r="AC1250" i="1"/>
  <c r="AC1230" i="1"/>
  <c r="AC1202" i="1"/>
  <c r="AC1213" i="1" s="1"/>
  <c r="AC1194" i="1"/>
  <c r="AC1101" i="1"/>
  <c r="AC1228" i="1"/>
  <c r="AC1205" i="1"/>
  <c r="AC1197" i="1"/>
  <c r="Z910" i="1"/>
  <c r="R959" i="1"/>
  <c r="X1034" i="1"/>
  <c r="T1036" i="1"/>
  <c r="H659" i="1"/>
  <c r="N736" i="1"/>
  <c r="H761" i="1"/>
  <c r="M835" i="1"/>
  <c r="E936" i="1"/>
  <c r="M936" i="1"/>
  <c r="G960" i="1"/>
  <c r="C961" i="1"/>
  <c r="E1010" i="1"/>
  <c r="J1034" i="1"/>
  <c r="E1035" i="1"/>
  <c r="N1035" i="1"/>
  <c r="P1380" i="1"/>
  <c r="S1380" i="1" s="1"/>
  <c r="P1372" i="1"/>
  <c r="V1372" i="1" s="1"/>
  <c r="Q726" i="1"/>
  <c r="R759" i="1"/>
  <c r="Y920" i="1"/>
  <c r="Y935" i="1" s="1"/>
  <c r="W1150" i="1"/>
  <c r="Z1149" i="1"/>
  <c r="R1149" i="1"/>
  <c r="X1147" i="1"/>
  <c r="R1161" i="1"/>
  <c r="S1143" i="1"/>
  <c r="Y1141" i="1"/>
  <c r="AB1140" i="1"/>
  <c r="T1140" i="1"/>
  <c r="X1182" i="1"/>
  <c r="R1182" i="1"/>
  <c r="V1178" i="1"/>
  <c r="AA1177" i="1"/>
  <c r="AA1188" i="1" s="1"/>
  <c r="AB1176" i="1"/>
  <c r="T1176" i="1"/>
  <c r="W1175" i="1"/>
  <c r="Z1174" i="1"/>
  <c r="R1174" i="1"/>
  <c r="AB1170" i="1"/>
  <c r="T1170" i="1"/>
  <c r="W1169" i="1"/>
  <c r="Z1168" i="1"/>
  <c r="R1168" i="1"/>
  <c r="Y1167" i="1"/>
  <c r="Y1186" i="1" s="1"/>
  <c r="S1167" i="1"/>
  <c r="S1186" i="1" s="1"/>
  <c r="V1166" i="1"/>
  <c r="Y1165" i="1"/>
  <c r="Q1201" i="1"/>
  <c r="Q1194" i="1"/>
  <c r="W1205" i="1"/>
  <c r="Z1204" i="1"/>
  <c r="U1203" i="1"/>
  <c r="S1202" i="1"/>
  <c r="S1213" i="1" s="1"/>
  <c r="W1201" i="1"/>
  <c r="AA1197" i="1"/>
  <c r="S1197" i="1"/>
  <c r="U1196" i="1"/>
  <c r="W1195" i="1"/>
  <c r="R1194" i="1"/>
  <c r="U1193" i="1"/>
  <c r="S1196" i="1"/>
  <c r="S1211" i="1" s="1"/>
  <c r="Y1210" i="1"/>
  <c r="W1231" i="1"/>
  <c r="Z1230" i="1"/>
  <c r="R1230" i="1"/>
  <c r="U1229" i="1"/>
  <c r="X1228" i="1"/>
  <c r="AA1224" i="1"/>
  <c r="S1224" i="1"/>
  <c r="V1223" i="1"/>
  <c r="Y1222" i="1"/>
  <c r="V1221" i="1"/>
  <c r="X1220" i="1"/>
  <c r="AA1216" i="1"/>
  <c r="S1216" i="1"/>
  <c r="Y1237" i="1"/>
  <c r="X1256" i="1"/>
  <c r="AA1255" i="1"/>
  <c r="S1255" i="1"/>
  <c r="Y1251" i="1"/>
  <c r="AB1250" i="1"/>
  <c r="T1250" i="1"/>
  <c r="W1249" i="1"/>
  <c r="Z1248" i="1"/>
  <c r="R1248" i="1"/>
  <c r="U1247" i="1"/>
  <c r="Y1243" i="1"/>
  <c r="V1241" i="1"/>
  <c r="Y1240" i="1"/>
  <c r="F1260" i="1"/>
  <c r="T1242" i="1"/>
  <c r="Q1276" i="1"/>
  <c r="X1278" i="1"/>
  <c r="AB1276" i="1"/>
  <c r="T1276" i="1"/>
  <c r="W1275" i="1"/>
  <c r="Z1274" i="1"/>
  <c r="R1274" i="1"/>
  <c r="V1270" i="1"/>
  <c r="Y1269" i="1"/>
  <c r="AB1268" i="1"/>
  <c r="T1268" i="1"/>
  <c r="U1267" i="1"/>
  <c r="X1266" i="1"/>
  <c r="AA1265" i="1"/>
  <c r="S1265" i="1"/>
  <c r="Z1267" i="1"/>
  <c r="U1310" i="1"/>
  <c r="R1311" i="1"/>
  <c r="D1310" i="1"/>
  <c r="S1311" i="1"/>
  <c r="V1312" i="1"/>
  <c r="Q1331" i="1"/>
  <c r="Z1331" i="1"/>
  <c r="R1331" i="1"/>
  <c r="U1330" i="1"/>
  <c r="X1329" i="1"/>
  <c r="T1328" i="1"/>
  <c r="V1327" i="1"/>
  <c r="Z1323" i="1"/>
  <c r="R1323" i="1"/>
  <c r="T1322" i="1"/>
  <c r="U1321" i="1"/>
  <c r="X1320" i="1"/>
  <c r="AA1319" i="1"/>
  <c r="S1319" i="1"/>
  <c r="AB1322" i="1"/>
  <c r="AB1337" i="1" s="1"/>
  <c r="Q1358" i="1"/>
  <c r="Q1349" i="1"/>
  <c r="W1357" i="1"/>
  <c r="Z1356" i="1"/>
  <c r="R1356" i="1"/>
  <c r="X1354" i="1"/>
  <c r="Z1350" i="1"/>
  <c r="R1350" i="1"/>
  <c r="U1349" i="1"/>
  <c r="X1348" i="1"/>
  <c r="X1346" i="1"/>
  <c r="Y1342" i="1"/>
  <c r="O100" i="1"/>
  <c r="AA884" i="1"/>
  <c r="Z934" i="1"/>
  <c r="R934" i="1"/>
  <c r="AA936" i="1"/>
  <c r="S936" i="1"/>
  <c r="Y959" i="1"/>
  <c r="Q985" i="1"/>
  <c r="AA984" i="1"/>
  <c r="S984" i="1"/>
  <c r="S1035" i="1"/>
  <c r="I761" i="1"/>
  <c r="M811" i="1"/>
  <c r="N835" i="1"/>
  <c r="M836" i="1"/>
  <c r="C860" i="1"/>
  <c r="G861" i="1"/>
  <c r="E884" i="1"/>
  <c r="M884" i="1"/>
  <c r="D959" i="1"/>
  <c r="M959" i="1"/>
  <c r="H960" i="1"/>
  <c r="C985" i="1"/>
  <c r="K1034" i="1"/>
  <c r="P1379" i="1"/>
  <c r="P1390" i="1" s="1"/>
  <c r="P1371" i="1"/>
  <c r="P1061" i="1"/>
  <c r="R809" i="1"/>
  <c r="AA1312" i="1" l="1"/>
  <c r="AA1313" i="1"/>
  <c r="S1187" i="1"/>
  <c r="S1188" i="1"/>
  <c r="Y961" i="1"/>
  <c r="Y962" i="1"/>
  <c r="AC1261" i="1"/>
  <c r="Q1112" i="1"/>
  <c r="Q1113" i="1"/>
  <c r="X1377" i="1"/>
  <c r="AA1377" i="1"/>
  <c r="Z1377" i="1"/>
  <c r="Y1262" i="1"/>
  <c r="B51" i="2"/>
  <c r="Q811" i="1"/>
  <c r="Q812" i="1"/>
  <c r="Q887" i="1"/>
  <c r="AA1288" i="1"/>
  <c r="AB1036" i="1"/>
  <c r="AB1037" i="1"/>
  <c r="V962" i="1"/>
  <c r="Z1138" i="1"/>
  <c r="U862" i="1"/>
  <c r="AA1162" i="1"/>
  <c r="Z887" i="1"/>
  <c r="Q1390" i="1"/>
  <c r="X1162" i="1"/>
  <c r="Q761" i="1"/>
  <c r="Q762" i="1"/>
  <c r="G1390" i="1"/>
  <c r="V1137" i="1"/>
  <c r="V1138" i="1"/>
  <c r="Y1367" i="1"/>
  <c r="W1371" i="1"/>
  <c r="AA1212" i="1"/>
  <c r="AA1370" i="1"/>
  <c r="Z1036" i="1"/>
  <c r="Z761" i="1"/>
  <c r="AB661" i="1"/>
  <c r="AB662" i="1"/>
  <c r="R1087" i="1"/>
  <c r="R1088" i="1"/>
  <c r="X1312" i="1"/>
  <c r="T1137" i="1"/>
  <c r="Z1135" i="1"/>
  <c r="T936" i="1"/>
  <c r="R711" i="1"/>
  <c r="AB1011" i="1"/>
  <c r="AB1012" i="1"/>
  <c r="U1062" i="1"/>
  <c r="S861" i="1"/>
  <c r="S862" i="1"/>
  <c r="Z1312" i="1"/>
  <c r="Z1313" i="1"/>
  <c r="AA1161" i="1"/>
  <c r="X1087" i="1"/>
  <c r="U1377" i="1"/>
  <c r="R911" i="1"/>
  <c r="R912" i="1"/>
  <c r="Y811" i="1"/>
  <c r="Y812" i="1"/>
  <c r="X1213" i="1"/>
  <c r="S1036" i="1"/>
  <c r="S1037" i="1"/>
  <c r="AB736" i="1"/>
  <c r="AB737" i="1"/>
  <c r="V1263" i="1"/>
  <c r="R1162" i="1"/>
  <c r="R1163" i="1"/>
  <c r="X911" i="1"/>
  <c r="X912" i="1"/>
  <c r="Y761" i="1"/>
  <c r="Y762" i="1"/>
  <c r="T1369" i="1"/>
  <c r="T1187" i="1"/>
  <c r="T1188" i="1"/>
  <c r="S661" i="1"/>
  <c r="S662" i="1"/>
  <c r="Y1287" i="1"/>
  <c r="Y1288" i="1"/>
  <c r="Y1036" i="1"/>
  <c r="Y1037" i="1"/>
  <c r="Z1187" i="1"/>
  <c r="Z1188" i="1"/>
  <c r="S1312" i="1"/>
  <c r="S1313" i="1"/>
  <c r="V1377" i="1"/>
  <c r="R1263" i="1"/>
  <c r="X1390" i="1"/>
  <c r="X811" i="1"/>
  <c r="X812" i="1"/>
  <c r="O1060" i="1"/>
  <c r="Y686" i="1"/>
  <c r="Y687" i="1"/>
  <c r="S911" i="1"/>
  <c r="S912" i="1"/>
  <c r="AC1302" i="1"/>
  <c r="AC1313" i="1" s="1"/>
  <c r="O1313" i="1"/>
  <c r="Q986" i="1"/>
  <c r="Q987" i="1"/>
  <c r="V1237" i="1"/>
  <c r="V1187" i="1"/>
  <c r="V1188" i="1"/>
  <c r="T886" i="1"/>
  <c r="Z1262" i="1"/>
  <c r="O810" i="1"/>
  <c r="Z1186" i="1"/>
  <c r="AC701" i="1"/>
  <c r="O712" i="1"/>
  <c r="AB836" i="1"/>
  <c r="AB837" i="1"/>
  <c r="S1390" i="1"/>
  <c r="O1012" i="1"/>
  <c r="U961" i="1"/>
  <c r="U962" i="1"/>
  <c r="X886" i="1"/>
  <c r="X887" i="1"/>
  <c r="AB1162" i="1"/>
  <c r="AA1087" i="1"/>
  <c r="AA1088" i="1"/>
  <c r="Y1011" i="1"/>
  <c r="Y1012" i="1"/>
  <c r="O887" i="1"/>
  <c r="W1377" i="1"/>
  <c r="AC926" i="1"/>
  <c r="O937" i="1"/>
  <c r="R1287" i="1"/>
  <c r="Y836" i="1"/>
  <c r="Y837" i="1"/>
  <c r="T1312" i="1"/>
  <c r="X1187" i="1"/>
  <c r="X1188" i="1"/>
  <c r="Q1287" i="1"/>
  <c r="Q1288" i="1"/>
  <c r="X1036" i="1"/>
  <c r="X1037" i="1"/>
  <c r="V861" i="1"/>
  <c r="O711" i="1"/>
  <c r="Z936" i="1"/>
  <c r="Z937" i="1"/>
  <c r="R1367" i="1"/>
  <c r="S1236" i="1"/>
  <c r="T1062" i="1"/>
  <c r="S1377" i="1"/>
  <c r="O1286" i="1"/>
  <c r="O886" i="1"/>
  <c r="R1111" i="1"/>
  <c r="AA661" i="1"/>
  <c r="AA662" i="1"/>
  <c r="Y1377" i="1"/>
  <c r="T1061" i="1"/>
  <c r="AA961" i="1"/>
  <c r="AA962" i="1"/>
  <c r="O684" i="1"/>
  <c r="AA911" i="1"/>
  <c r="AA912" i="1"/>
  <c r="U661" i="1"/>
  <c r="U662" i="1"/>
  <c r="AC737" i="1"/>
  <c r="AB1263" i="1"/>
  <c r="S1011" i="1"/>
  <c r="S1012" i="1"/>
  <c r="AA836" i="1"/>
  <c r="AA837" i="1"/>
  <c r="AA686" i="1"/>
  <c r="AA687" i="1"/>
  <c r="O862" i="1"/>
  <c r="X1288" i="1"/>
  <c r="AC1012" i="1"/>
  <c r="AB1213" i="1"/>
  <c r="Z1163" i="1"/>
  <c r="L1389" i="1"/>
  <c r="Y911" i="1"/>
  <c r="Y912" i="1"/>
  <c r="Z1211" i="1"/>
  <c r="AC887" i="1"/>
  <c r="AC1011" i="1"/>
  <c r="R786" i="1"/>
  <c r="R787" i="1"/>
  <c r="AA1011" i="1"/>
  <c r="AA1012" i="1"/>
  <c r="X986" i="1"/>
  <c r="X987" i="1"/>
  <c r="B66" i="2"/>
  <c r="B49" i="2"/>
  <c r="AB1390" i="1"/>
  <c r="R1312" i="1"/>
  <c r="R1313" i="1"/>
  <c r="Q786" i="1"/>
  <c r="Q787" i="1"/>
  <c r="AB1377" i="1"/>
  <c r="T661" i="1"/>
  <c r="T662" i="1"/>
  <c r="Y887" i="1"/>
  <c r="W886" i="1"/>
  <c r="W887" i="1"/>
  <c r="Q736" i="1"/>
  <c r="Q737" i="1"/>
  <c r="W1087" i="1"/>
  <c r="W1088" i="1"/>
  <c r="S1363" i="1"/>
  <c r="R936" i="1"/>
  <c r="R937" i="1"/>
  <c r="Q1377" i="1"/>
  <c r="R1061" i="1"/>
  <c r="R1062" i="1"/>
  <c r="Q936" i="1"/>
  <c r="Q937" i="1"/>
  <c r="S711" i="1"/>
  <c r="S712" i="1"/>
  <c r="W1390" i="1"/>
  <c r="S1288" i="1"/>
  <c r="S836" i="1"/>
  <c r="S837" i="1"/>
  <c r="S1339" i="1"/>
  <c r="AC1385" i="1"/>
  <c r="AC1353" i="1"/>
  <c r="AC1364" i="1" s="1"/>
  <c r="O1364" i="1"/>
  <c r="T1362" i="1"/>
  <c r="AC985" i="1"/>
  <c r="V1087" i="1"/>
  <c r="V1088" i="1"/>
  <c r="X661" i="1"/>
  <c r="X662" i="1"/>
  <c r="S761" i="1"/>
  <c r="R836" i="1"/>
  <c r="R837" i="1"/>
  <c r="T861" i="1"/>
  <c r="T862" i="1"/>
  <c r="Y1236" i="1"/>
  <c r="Z911" i="1"/>
  <c r="Z912" i="1"/>
  <c r="Z686" i="1"/>
  <c r="Z687" i="1"/>
  <c r="U1188" i="1"/>
  <c r="Z1112" i="1"/>
  <c r="AC1096" i="1"/>
  <c r="AC1111" i="1" s="1"/>
  <c r="U1236" i="1"/>
  <c r="T1261" i="1"/>
  <c r="Q1237" i="1"/>
  <c r="R1187" i="1"/>
  <c r="R1188" i="1"/>
  <c r="U1381" i="1"/>
  <c r="X711" i="1"/>
  <c r="X712" i="1"/>
  <c r="X1161" i="1"/>
  <c r="S1136" i="1"/>
  <c r="Q1375" i="1"/>
  <c r="AB961" i="1"/>
  <c r="Y1338" i="1"/>
  <c r="AB1161" i="1"/>
  <c r="Q686" i="1"/>
  <c r="Q687" i="1"/>
  <c r="U1261" i="1"/>
  <c r="Z786" i="1"/>
  <c r="Z787" i="1"/>
  <c r="T1367" i="1"/>
  <c r="Z961" i="1"/>
  <c r="Z962" i="1"/>
  <c r="T1377" i="1"/>
  <c r="T1390" i="1"/>
  <c r="AC1288" i="1"/>
  <c r="Y1263" i="1"/>
  <c r="AB1163" i="1"/>
  <c r="AC862" i="1"/>
  <c r="AC1113" i="1"/>
  <c r="AA1263" i="1"/>
  <c r="L1390" i="1"/>
  <c r="AC762" i="1"/>
  <c r="Q1063" i="1"/>
  <c r="Y1188" i="1"/>
  <c r="U1088" i="1"/>
  <c r="Q962" i="1"/>
  <c r="W1188" i="1"/>
  <c r="W761" i="1"/>
  <c r="W762" i="1"/>
  <c r="Y986" i="1"/>
  <c r="Y987" i="1"/>
  <c r="Q1163" i="1"/>
  <c r="Q1087" i="1"/>
  <c r="S1364" i="1"/>
  <c r="W1237" i="1"/>
  <c r="Z836" i="1"/>
  <c r="R1060" i="1"/>
  <c r="Z1237" i="1"/>
  <c r="AB1061" i="1"/>
  <c r="X1062" i="1"/>
  <c r="Q911" i="1"/>
  <c r="AB711" i="1"/>
  <c r="W661" i="1"/>
  <c r="AC1196" i="1"/>
  <c r="AC1211" i="1" s="1"/>
  <c r="O1211" i="1"/>
  <c r="AC1221" i="1"/>
  <c r="AC1236" i="1" s="1"/>
  <c r="O1236" i="1"/>
  <c r="R1338" i="1"/>
  <c r="AC886" i="1"/>
  <c r="Z1087" i="1"/>
  <c r="Z661" i="1"/>
  <c r="W1085" i="1"/>
  <c r="R961" i="1"/>
  <c r="X1112" i="1"/>
  <c r="Y1086" i="1"/>
  <c r="O959" i="1"/>
  <c r="Y711" i="1"/>
  <c r="M1388" i="1"/>
  <c r="E1388" i="1"/>
  <c r="N1387" i="1"/>
  <c r="P1389" i="1"/>
  <c r="AB1376" i="1"/>
  <c r="Z1380" i="1"/>
  <c r="Q1372" i="1"/>
  <c r="X1370" i="1"/>
  <c r="Z1374" i="1"/>
  <c r="AA1380" i="1"/>
  <c r="S1370" i="1"/>
  <c r="X1380" i="1"/>
  <c r="R1368" i="1"/>
  <c r="X1381" i="1"/>
  <c r="Y1374" i="1"/>
  <c r="AA1375" i="1"/>
  <c r="V1376" i="1"/>
  <c r="AB1383" i="1"/>
  <c r="W1380" i="1"/>
  <c r="W1375" i="1"/>
  <c r="AB1375" i="1"/>
  <c r="AB1370" i="1"/>
  <c r="T1380" i="1"/>
  <c r="Z1368" i="1"/>
  <c r="U1368" i="1"/>
  <c r="AA1381" i="1"/>
  <c r="Z1375" i="1"/>
  <c r="R1382" i="1"/>
  <c r="AB1378" i="1"/>
  <c r="R1137" i="1"/>
  <c r="Y1375" i="1"/>
  <c r="T1376" i="1"/>
  <c r="X1378" i="1"/>
  <c r="R1375" i="1"/>
  <c r="Y1380" i="1"/>
  <c r="S1368" i="1"/>
  <c r="V1380" i="1"/>
  <c r="U1383" i="1"/>
  <c r="V1378" i="1"/>
  <c r="S1383" i="1"/>
  <c r="S1382" i="1"/>
  <c r="R1374" i="1"/>
  <c r="U1380" i="1"/>
  <c r="AB1380" i="1"/>
  <c r="AB1374" i="1"/>
  <c r="AB1381" i="1"/>
  <c r="Q1374" i="1"/>
  <c r="AA1373" i="1"/>
  <c r="AA1388" i="1" s="1"/>
  <c r="W1381" i="1"/>
  <c r="AA1378" i="1"/>
  <c r="Y1381" i="1"/>
  <c r="AA1368" i="1"/>
  <c r="U1375" i="1"/>
  <c r="AA1374" i="1"/>
  <c r="Z1376" i="1"/>
  <c r="S1376" i="1"/>
  <c r="Q1370" i="1"/>
  <c r="V1381" i="1"/>
  <c r="S1381" i="1"/>
  <c r="Z1381" i="1"/>
  <c r="S1373" i="1"/>
  <c r="S1388" i="1" s="1"/>
  <c r="AC1287" i="1"/>
  <c r="O1010" i="1"/>
  <c r="AB861" i="1"/>
  <c r="AA860" i="1"/>
  <c r="O1384" i="1"/>
  <c r="AC1384" i="1" s="1"/>
  <c r="Y786" i="1"/>
  <c r="AB1387" i="1"/>
  <c r="Q1361" i="1"/>
  <c r="T1235" i="1"/>
  <c r="AB1379" i="1"/>
  <c r="N1389" i="1"/>
  <c r="AC1182" i="1"/>
  <c r="O1185" i="1"/>
  <c r="AB1112" i="1"/>
  <c r="AC806" i="1"/>
  <c r="O809" i="1"/>
  <c r="AC1078" i="1"/>
  <c r="O1380" i="1"/>
  <c r="AC1380" i="1" s="1"/>
  <c r="Q1285" i="1"/>
  <c r="R1034" i="1"/>
  <c r="S1212" i="1"/>
  <c r="X1185" i="1"/>
  <c r="W1235" i="1"/>
  <c r="V959" i="1"/>
  <c r="R761" i="1"/>
  <c r="AC1171" i="1"/>
  <c r="AC1186" i="1" s="1"/>
  <c r="O1186" i="1"/>
  <c r="O736" i="1"/>
  <c r="AC726" i="1"/>
  <c r="Y909" i="1"/>
  <c r="AC1041" i="1"/>
  <c r="O1368" i="1"/>
  <c r="AC1368" i="1" s="1"/>
  <c r="S1034" i="1"/>
  <c r="X709" i="1"/>
  <c r="W659" i="1"/>
  <c r="AC1117" i="1"/>
  <c r="AC1136" i="1" s="1"/>
  <c r="O1136" i="1"/>
  <c r="O735" i="1"/>
  <c r="AC720" i="1"/>
  <c r="AC735" i="1" s="1"/>
  <c r="AA1363" i="1"/>
  <c r="X1160" i="1"/>
  <c r="S1379" i="1"/>
  <c r="E1389" i="1"/>
  <c r="AC831" i="1"/>
  <c r="O834" i="1"/>
  <c r="O685" i="1"/>
  <c r="AC670" i="1"/>
  <c r="AC685" i="1" s="1"/>
  <c r="Z1260" i="1"/>
  <c r="AA1135" i="1"/>
  <c r="R1370" i="1"/>
  <c r="T1034" i="1"/>
  <c r="AA1382" i="1"/>
  <c r="AC1034" i="1"/>
  <c r="Y1060" i="1"/>
  <c r="U1379" i="1"/>
  <c r="U1390" i="1" s="1"/>
  <c r="AB886" i="1"/>
  <c r="O984" i="1"/>
  <c r="AC981" i="1"/>
  <c r="V1135" i="1"/>
  <c r="X1371" i="1"/>
  <c r="X1376" i="1"/>
  <c r="Y684" i="1"/>
  <c r="U1382" i="1"/>
  <c r="Q1211" i="1"/>
  <c r="W1383" i="1"/>
  <c r="AB1034" i="1"/>
  <c r="AC1252" i="1"/>
  <c r="O1262" i="1"/>
  <c r="R1135" i="1"/>
  <c r="V1371" i="1"/>
  <c r="V1034" i="1"/>
  <c r="R834" i="1"/>
  <c r="Z1383" i="1"/>
  <c r="Y1370" i="1"/>
  <c r="AA1383" i="1"/>
  <c r="X1210" i="1"/>
  <c r="T1086" i="1"/>
  <c r="U759" i="1"/>
  <c r="AB686" i="1"/>
  <c r="O1378" i="1"/>
  <c r="AC1378" i="1" s="1"/>
  <c r="V1236" i="1"/>
  <c r="R859" i="1"/>
  <c r="AA1338" i="1"/>
  <c r="X1285" i="1"/>
  <c r="T1285" i="1"/>
  <c r="U1237" i="1"/>
  <c r="R1036" i="1"/>
  <c r="AA1285" i="1"/>
  <c r="X1260" i="1"/>
  <c r="Y1085" i="1"/>
  <c r="T1060" i="1"/>
  <c r="U685" i="1"/>
  <c r="X859" i="1"/>
  <c r="AC845" i="1"/>
  <c r="AC860" i="1" s="1"/>
  <c r="O860" i="1"/>
  <c r="X1363" i="1"/>
  <c r="AB1160" i="1"/>
  <c r="Z1060" i="1"/>
  <c r="Z986" i="1"/>
  <c r="AC1152" i="1"/>
  <c r="AC1162" i="1" s="1"/>
  <c r="O1162" i="1"/>
  <c r="O861" i="1"/>
  <c r="S1260" i="1"/>
  <c r="S1112" i="1"/>
  <c r="R1381" i="1"/>
  <c r="AB761" i="1"/>
  <c r="X759" i="1"/>
  <c r="T1310" i="1"/>
  <c r="S1237" i="1"/>
  <c r="U1376" i="1"/>
  <c r="X1382" i="1"/>
  <c r="Q1384" i="1"/>
  <c r="C1387" i="1"/>
  <c r="Y1336" i="1"/>
  <c r="Z1286" i="1"/>
  <c r="T1371" i="1"/>
  <c r="X1368" i="1"/>
  <c r="AB1009" i="1"/>
  <c r="V1060" i="1"/>
  <c r="Y1383" i="1"/>
  <c r="O734" i="1"/>
  <c r="AC1125" i="1"/>
  <c r="O1377" i="1"/>
  <c r="AC1377" i="1" s="1"/>
  <c r="Z1287" i="1"/>
  <c r="Z834" i="1"/>
  <c r="Z684" i="1"/>
  <c r="AA1376" i="1"/>
  <c r="AC770" i="1"/>
  <c r="AC785" i="1" s="1"/>
  <c r="O785" i="1"/>
  <c r="AB1185" i="1"/>
  <c r="T1087" i="1"/>
  <c r="S1374" i="1"/>
  <c r="T1383" i="1"/>
  <c r="AA1371" i="1"/>
  <c r="AC951" i="1"/>
  <c r="O961" i="1"/>
  <c r="V1062" i="1"/>
  <c r="AA986" i="1"/>
  <c r="AB809" i="1"/>
  <c r="AA1384" i="1"/>
  <c r="M1387" i="1"/>
  <c r="X1375" i="1"/>
  <c r="T1381" i="1"/>
  <c r="O1375" i="1"/>
  <c r="AC1375" i="1" s="1"/>
  <c r="AB859" i="1"/>
  <c r="B53" i="2"/>
  <c r="B70" i="2"/>
  <c r="AA1237" i="1"/>
  <c r="Y1373" i="1"/>
  <c r="Y1388" i="1" s="1"/>
  <c r="K1388" i="1"/>
  <c r="T1378" i="1"/>
  <c r="W1374" i="1"/>
  <c r="W1379" i="1"/>
  <c r="I1389" i="1"/>
  <c r="O1371" i="1"/>
  <c r="AC1371" i="1" s="1"/>
  <c r="S1310" i="1"/>
  <c r="P1387" i="1"/>
  <c r="AA834" i="1"/>
  <c r="V1361" i="1"/>
  <c r="AC1177" i="1"/>
  <c r="AC1187" i="1" s="1"/>
  <c r="O1187" i="1"/>
  <c r="U859" i="1"/>
  <c r="AC1045" i="1"/>
  <c r="O1372" i="1"/>
  <c r="AC1372" i="1" s="1"/>
  <c r="Q734" i="1"/>
  <c r="AB1338" i="1"/>
  <c r="AC906" i="1"/>
  <c r="O909" i="1"/>
  <c r="V1185" i="1"/>
  <c r="V1379" i="1"/>
  <c r="V1390" i="1" s="1"/>
  <c r="Q784" i="1"/>
  <c r="AC1347" i="1"/>
  <c r="O1362" i="1"/>
  <c r="O1363" i="1"/>
  <c r="Q1371" i="1"/>
  <c r="AB1363" i="1"/>
  <c r="T1260" i="1"/>
  <c r="Y759" i="1"/>
  <c r="Z1185" i="1"/>
  <c r="R734" i="1"/>
  <c r="Q1060" i="1"/>
  <c r="AC976" i="1"/>
  <c r="O986" i="1"/>
  <c r="AC859" i="1"/>
  <c r="AB1310" i="1"/>
  <c r="AC1006" i="1"/>
  <c r="O1009" i="1"/>
  <c r="S1160" i="1"/>
  <c r="U1034" i="1"/>
  <c r="AC1081" i="1"/>
  <c r="O1383" i="1"/>
  <c r="AC1383" i="1" s="1"/>
  <c r="W1372" i="1"/>
  <c r="Y984" i="1"/>
  <c r="Q835" i="1"/>
  <c r="Q836" i="1"/>
  <c r="R1211" i="1"/>
  <c r="W1373" i="1"/>
  <c r="W1388" i="1" s="1"/>
  <c r="I1388" i="1"/>
  <c r="Z1363" i="1"/>
  <c r="R1237" i="1"/>
  <c r="AA1187" i="1"/>
  <c r="X1361" i="1"/>
  <c r="Z1235" i="1"/>
  <c r="Z710" i="1"/>
  <c r="Z711" i="1"/>
  <c r="AC1333" i="1"/>
  <c r="O1336" i="1"/>
  <c r="R1260" i="1"/>
  <c r="V934" i="1"/>
  <c r="S1361" i="1"/>
  <c r="AB911" i="1"/>
  <c r="Y884" i="1"/>
  <c r="Z785" i="1"/>
  <c r="Z1371" i="1"/>
  <c r="U1060" i="1"/>
  <c r="X1137" i="1"/>
  <c r="S1009" i="1"/>
  <c r="R1378" i="1"/>
  <c r="R1373" i="1"/>
  <c r="R1388" i="1" s="1"/>
  <c r="D1388" i="1"/>
  <c r="T1372" i="1"/>
  <c r="X1060" i="1"/>
  <c r="Q1381" i="1"/>
  <c r="AC1026" i="1"/>
  <c r="O1036" i="1"/>
  <c r="R1235" i="1"/>
  <c r="Y1160" i="1"/>
  <c r="T1382" i="1"/>
  <c r="T1379" i="1"/>
  <c r="F1389" i="1"/>
  <c r="Q1382" i="1"/>
  <c r="T686" i="1"/>
  <c r="AC1052" i="1"/>
  <c r="AC1063" i="1" s="1"/>
  <c r="O1062" i="1"/>
  <c r="O1379" i="1"/>
  <c r="O1390" i="1" s="1"/>
  <c r="W1370" i="1"/>
  <c r="V1374" i="1"/>
  <c r="Q1383" i="1"/>
  <c r="V1310" i="1"/>
  <c r="Z1285" i="1"/>
  <c r="W1060" i="1"/>
  <c r="S1371" i="1"/>
  <c r="Y1371" i="1"/>
  <c r="U1378" i="1"/>
  <c r="T1370" i="1"/>
  <c r="AB1368" i="1"/>
  <c r="R684" i="1"/>
  <c r="S834" i="1"/>
  <c r="U686" i="1"/>
  <c r="AC881" i="1"/>
  <c r="O884" i="1"/>
  <c r="R1383" i="1"/>
  <c r="Q1378" i="1"/>
  <c r="AB834" i="1"/>
  <c r="AB986" i="1"/>
  <c r="Z1370" i="1"/>
  <c r="V1383" i="1"/>
  <c r="AB1372" i="1"/>
  <c r="T1368" i="1"/>
  <c r="AA1379" i="1"/>
  <c r="AA1389" i="1" s="1"/>
  <c r="M1389" i="1"/>
  <c r="Q1368" i="1"/>
  <c r="O1381" i="1"/>
  <c r="AC1381" i="1" s="1"/>
  <c r="Z1373" i="1"/>
  <c r="Z1388" i="1" s="1"/>
  <c r="AC959" i="1"/>
  <c r="V661" i="1"/>
  <c r="Q959" i="1"/>
  <c r="Y660" i="1"/>
  <c r="Y661" i="1"/>
  <c r="AC826" i="1"/>
  <c r="AC837" i="1" s="1"/>
  <c r="O836" i="1"/>
  <c r="AA1034" i="1"/>
  <c r="AB709" i="1"/>
  <c r="O1369" i="1"/>
  <c r="AC1369" i="1" s="1"/>
  <c r="AC1047" i="1"/>
  <c r="O1374" i="1"/>
  <c r="AC1374" i="1" s="1"/>
  <c r="AA861" i="1"/>
  <c r="V759" i="1"/>
  <c r="W1361" i="1"/>
  <c r="AA1060" i="1"/>
  <c r="Z709" i="1"/>
  <c r="R1371" i="1"/>
  <c r="AA1160" i="1"/>
  <c r="T1085" i="1"/>
  <c r="Y1379" i="1"/>
  <c r="Y1390" i="1" s="1"/>
  <c r="S909" i="1"/>
  <c r="Z984" i="1"/>
  <c r="W1382" i="1"/>
  <c r="Z1361" i="1"/>
  <c r="AB1085" i="1"/>
  <c r="R1285" i="1"/>
  <c r="Y1185" i="1"/>
  <c r="Y659" i="1"/>
  <c r="R884" i="1"/>
  <c r="U1185" i="1"/>
  <c r="Y1372" i="1"/>
  <c r="X784" i="1"/>
  <c r="Y1361" i="1"/>
  <c r="U1372" i="1"/>
  <c r="R1384" i="1"/>
  <c r="D1387" i="1"/>
  <c r="AC1040" i="1"/>
  <c r="O1367" i="1"/>
  <c r="AC1367" i="1" s="1"/>
  <c r="Q1034" i="1"/>
  <c r="X1372" i="1"/>
  <c r="AC1358" i="1"/>
  <c r="O1361" i="1"/>
  <c r="W1376" i="1"/>
  <c r="V1382" i="1"/>
  <c r="V686" i="1"/>
  <c r="U1235" i="1"/>
  <c r="AC759" i="1"/>
  <c r="T1237" i="1"/>
  <c r="AB1312" i="1"/>
  <c r="AB684" i="1"/>
  <c r="U936" i="1"/>
  <c r="AC1296" i="1"/>
  <c r="O1311" i="1"/>
  <c r="O1312" i="1"/>
  <c r="AB1260" i="1"/>
  <c r="Y784" i="1"/>
  <c r="Q1338" i="1"/>
  <c r="Y1285" i="1"/>
  <c r="AA1260" i="1"/>
  <c r="X1009" i="1"/>
  <c r="AC781" i="1"/>
  <c r="O784" i="1"/>
  <c r="AC1082" i="1"/>
  <c r="O1085" i="1"/>
  <c r="Y1009" i="1"/>
  <c r="AC776" i="1"/>
  <c r="O786" i="1"/>
  <c r="Z734" i="1"/>
  <c r="T1361" i="1"/>
  <c r="AA1372" i="1"/>
  <c r="AB1060" i="1"/>
  <c r="AA1009" i="1"/>
  <c r="Z884" i="1"/>
  <c r="AC1307" i="1"/>
  <c r="O1310" i="1"/>
  <c r="AC801" i="1"/>
  <c r="O811" i="1"/>
  <c r="AC1257" i="1"/>
  <c r="O1260" i="1"/>
  <c r="Y1260" i="1"/>
  <c r="Y1087" i="1"/>
  <c r="X1373" i="1"/>
  <c r="X1388" i="1" s="1"/>
  <c r="J1388" i="1"/>
  <c r="Q1379" i="1"/>
  <c r="C1389" i="1"/>
  <c r="S1384" i="1"/>
  <c r="E1387" i="1"/>
  <c r="R661" i="1"/>
  <c r="AA886" i="1"/>
  <c r="V1036" i="1"/>
  <c r="Y1384" i="1"/>
  <c r="K1387" i="1"/>
  <c r="Z1379" i="1"/>
  <c r="Z1390" i="1" s="1"/>
  <c r="Q859" i="1"/>
  <c r="R1379" i="1"/>
  <c r="R1390" i="1" s="1"/>
  <c r="D1389" i="1"/>
  <c r="U1371" i="1"/>
  <c r="Q884" i="1"/>
  <c r="S1378" i="1"/>
  <c r="V1370" i="1"/>
  <c r="O1370" i="1"/>
  <c r="AC1370" i="1" s="1"/>
  <c r="U1374" i="1"/>
  <c r="X1383" i="1"/>
  <c r="T1374" i="1"/>
  <c r="AB909" i="1"/>
  <c r="U1370" i="1"/>
  <c r="V884" i="1"/>
  <c r="T759" i="1"/>
  <c r="AC1046" i="1"/>
  <c r="AC1061" i="1" s="1"/>
  <c r="O1373" i="1"/>
  <c r="O1061" i="1"/>
  <c r="W1378" i="1"/>
  <c r="X936" i="1"/>
  <c r="Y709" i="1"/>
  <c r="S961" i="1"/>
  <c r="T859" i="1"/>
  <c r="X1236" i="1"/>
  <c r="W1061" i="1"/>
  <c r="W1384" i="1"/>
  <c r="I1387" i="1"/>
  <c r="U1085" i="1"/>
  <c r="O1382" i="1"/>
  <c r="AC1382" i="1" s="1"/>
  <c r="W936" i="1"/>
  <c r="V1235" i="1"/>
  <c r="W884" i="1"/>
  <c r="AC861" i="1"/>
  <c r="Q1373" i="1"/>
  <c r="Q1388" i="1" s="1"/>
  <c r="C1388" i="1"/>
  <c r="AB810" i="1"/>
  <c r="AB811" i="1"/>
  <c r="X1085" i="1"/>
  <c r="Z1009" i="1"/>
  <c r="Q1085" i="1"/>
  <c r="AA1361" i="1"/>
  <c r="W934" i="1"/>
  <c r="Z810" i="1"/>
  <c r="Z811" i="1"/>
  <c r="S1185" i="1"/>
  <c r="T959" i="1"/>
  <c r="S785" i="1"/>
  <c r="S786" i="1"/>
  <c r="AB1382" i="1"/>
  <c r="V859" i="1"/>
  <c r="AA734" i="1"/>
  <c r="AC1282" i="1"/>
  <c r="O1285" i="1"/>
  <c r="AA809" i="1"/>
  <c r="Y1235" i="1"/>
  <c r="T1185" i="1"/>
  <c r="V1373" i="1"/>
  <c r="V1388" i="1" s="1"/>
  <c r="H1388" i="1"/>
  <c r="U1384" i="1"/>
  <c r="G1387" i="1"/>
  <c r="AA811" i="1"/>
  <c r="T1363" i="1"/>
  <c r="AC1049" i="1"/>
  <c r="O1376" i="1"/>
  <c r="AC1376" i="1" s="1"/>
  <c r="AA1186" i="1"/>
  <c r="AA1112" i="1"/>
  <c r="R1361" i="1"/>
  <c r="U1260" i="1"/>
  <c r="X1384" i="1"/>
  <c r="J1387" i="1"/>
  <c r="Y1382" i="1"/>
  <c r="AC1010" i="1"/>
  <c r="AA909" i="1"/>
  <c r="AB734" i="1"/>
  <c r="AB1371" i="1"/>
  <c r="Q759" i="1"/>
  <c r="V1061" i="1"/>
  <c r="AB1237" i="1"/>
  <c r="R1185" i="1"/>
  <c r="T684" i="1"/>
  <c r="V1260" i="1"/>
  <c r="X861" i="1"/>
  <c r="AC820" i="1"/>
  <c r="AC835" i="1" s="1"/>
  <c r="O835" i="1"/>
  <c r="AC1127" i="1"/>
  <c r="AC1137" i="1" s="1"/>
  <c r="O1137" i="1"/>
  <c r="O661" i="1"/>
  <c r="AC651" i="1"/>
  <c r="AC662" i="1" s="1"/>
  <c r="AB1361" i="1"/>
  <c r="Y861" i="1"/>
  <c r="AC1132" i="1"/>
  <c r="O1135" i="1"/>
  <c r="AC1157" i="1"/>
  <c r="O1160" i="1"/>
  <c r="X1338" i="1"/>
  <c r="R909" i="1"/>
  <c r="AC656" i="1"/>
  <c r="O659" i="1"/>
  <c r="Q1185" i="1"/>
  <c r="R1160" i="1"/>
  <c r="T1373" i="1"/>
  <c r="T1388" i="1" s="1"/>
  <c r="F1388" i="1"/>
  <c r="Z1378" i="1"/>
  <c r="Q934" i="1"/>
  <c r="T961" i="1"/>
  <c r="AA709" i="1"/>
  <c r="AC1328" i="1"/>
  <c r="O1338" i="1"/>
  <c r="T1384" i="1"/>
  <c r="F1387" i="1"/>
  <c r="X1061" i="1"/>
  <c r="S1375" i="1"/>
  <c r="Y1376" i="1"/>
  <c r="Q1262" i="1"/>
  <c r="AB759" i="1"/>
  <c r="AB1285" i="1"/>
  <c r="Q1376" i="1"/>
  <c r="X736" i="1"/>
  <c r="X1135" i="1"/>
  <c r="U959" i="1"/>
  <c r="S734" i="1"/>
  <c r="AB1261" i="1"/>
  <c r="T1375" i="1"/>
  <c r="Z1062" i="1"/>
  <c r="V1384" i="1"/>
  <c r="H1387" i="1"/>
  <c r="R1380" i="1"/>
  <c r="AC734" i="1"/>
  <c r="Z1085" i="1"/>
  <c r="Q1380" i="1"/>
  <c r="AB1062" i="1"/>
  <c r="W1368" i="1"/>
  <c r="Q1110" i="1"/>
  <c r="Z1384" i="1"/>
  <c r="Q984" i="1"/>
  <c r="R885" i="1"/>
  <c r="R886" i="1"/>
  <c r="S1285" i="1"/>
  <c r="R1372" i="1"/>
  <c r="S686" i="1"/>
  <c r="Z1372" i="1"/>
  <c r="AC645" i="1"/>
  <c r="AC660" i="1" s="1"/>
  <c r="O660" i="1"/>
  <c r="S986" i="1"/>
  <c r="AC895" i="1"/>
  <c r="AC910" i="1" s="1"/>
  <c r="O910" i="1"/>
  <c r="AA761" i="1"/>
  <c r="AA760" i="1"/>
  <c r="AB1373" i="1"/>
  <c r="AB1388" i="1" s="1"/>
  <c r="N1388" i="1"/>
  <c r="X1379" i="1"/>
  <c r="J1389" i="1"/>
  <c r="U1373" i="1"/>
  <c r="U1388" i="1" s="1"/>
  <c r="G1388" i="1"/>
  <c r="R1009" i="1"/>
  <c r="R984" i="1"/>
  <c r="Y936" i="1"/>
  <c r="R709" i="1"/>
  <c r="R1212" i="1"/>
  <c r="Y1368" i="1"/>
  <c r="X1374" i="1"/>
  <c r="S809" i="1"/>
  <c r="V1375" i="1"/>
  <c r="S1372" i="1"/>
  <c r="Z860" i="1"/>
  <c r="AC786" i="1" l="1"/>
  <c r="AA1390" i="1"/>
  <c r="S1389" i="1"/>
  <c r="AC937" i="1"/>
  <c r="AC936" i="1"/>
  <c r="AC787" i="1"/>
  <c r="AC1138" i="1"/>
  <c r="AC1036" i="1"/>
  <c r="AC1037" i="1"/>
  <c r="AC1262" i="1"/>
  <c r="AC1263" i="1"/>
  <c r="AC1338" i="1"/>
  <c r="AC1339" i="1"/>
  <c r="AC1188" i="1"/>
  <c r="AC1112" i="1"/>
  <c r="AC712" i="1"/>
  <c r="AC711" i="1"/>
  <c r="Z1389" i="1"/>
  <c r="AC986" i="1"/>
  <c r="AC987" i="1"/>
  <c r="AC1163" i="1"/>
  <c r="AC961" i="1"/>
  <c r="AC962" i="1"/>
  <c r="X1389" i="1"/>
  <c r="AC811" i="1"/>
  <c r="AC812" i="1"/>
  <c r="AC836" i="1"/>
  <c r="AC1212" i="1"/>
  <c r="AC736" i="1"/>
  <c r="AC1237" i="1"/>
  <c r="AC1336" i="1"/>
  <c r="S1387" i="1"/>
  <c r="AC784" i="1"/>
  <c r="V1387" i="1"/>
  <c r="T1387" i="1"/>
  <c r="AC1160" i="1"/>
  <c r="AC661" i="1"/>
  <c r="Y1389" i="1"/>
  <c r="AC1379" i="1"/>
  <c r="AC1390" i="1" s="1"/>
  <c r="O1389" i="1"/>
  <c r="AC911" i="1"/>
  <c r="AC984" i="1"/>
  <c r="AC659" i="1"/>
  <c r="AC884" i="1"/>
  <c r="AC1362" i="1"/>
  <c r="AC1363" i="1"/>
  <c r="AC686" i="1"/>
  <c r="X1387" i="1"/>
  <c r="Q1389" i="1"/>
  <c r="AC1260" i="1"/>
  <c r="AC1085" i="1"/>
  <c r="Q1387" i="1"/>
  <c r="U1389" i="1"/>
  <c r="AC1387" i="1"/>
  <c r="AC1310" i="1"/>
  <c r="AC1373" i="1"/>
  <c r="AC1388" i="1" s="1"/>
  <c r="O1388" i="1"/>
  <c r="AC1062" i="1"/>
  <c r="Z1387" i="1"/>
  <c r="AC1135" i="1"/>
  <c r="Y1387" i="1"/>
  <c r="AC1185" i="1"/>
  <c r="R1389" i="1"/>
  <c r="AC1311" i="1"/>
  <c r="AC1312" i="1"/>
  <c r="AC1009" i="1"/>
  <c r="V1389" i="1"/>
  <c r="AA1387" i="1"/>
  <c r="AC834" i="1"/>
  <c r="AB1389" i="1"/>
  <c r="AC909" i="1"/>
  <c r="O1387" i="1"/>
  <c r="U1387" i="1"/>
  <c r="AC1285" i="1"/>
  <c r="W1387" i="1"/>
  <c r="AC1361" i="1"/>
  <c r="R1387" i="1"/>
  <c r="T1389" i="1"/>
  <c r="W1389" i="1"/>
  <c r="AC809" i="1"/>
  <c r="AC1389" i="1" l="1"/>
</calcChain>
</file>

<file path=xl/sharedStrings.xml><?xml version="1.0" encoding="utf-8"?>
<sst xmlns="http://schemas.openxmlformats.org/spreadsheetml/2006/main" count="639" uniqueCount="149">
  <si>
    <t xml:space="preserve"> Year</t>
  </si>
  <si>
    <t xml:space="preserve"> Personal Vehicles</t>
  </si>
  <si>
    <t xml:space="preserve"> Trucks</t>
  </si>
  <si>
    <t xml:space="preserve"> Loaded Truck Containers</t>
  </si>
  <si>
    <t xml:space="preserve"> Empty Truck Containers</t>
  </si>
  <si>
    <t xml:space="preserve"> Trains</t>
  </si>
  <si>
    <t xml:space="preserve"> Loaded Rail Containers</t>
  </si>
  <si>
    <t xml:space="preserve"> Empty Rail Containers</t>
  </si>
  <si>
    <t xml:space="preserve"> Train Passengers</t>
  </si>
  <si>
    <t xml:space="preserve"> Buses</t>
  </si>
  <si>
    <t xml:space="preserve"> Bus Passengers</t>
  </si>
  <si>
    <t xml:space="preserve"> Personal Vehicle Passengers</t>
  </si>
  <si>
    <t xml:space="preserve"> Pedestrians</t>
  </si>
  <si>
    <t xml:space="preserve"> </t>
  </si>
  <si>
    <t>Total Passengers &amp; Pedestrians</t>
  </si>
  <si>
    <t>San Ysidro</t>
  </si>
  <si>
    <t>Otay Mesa</t>
  </si>
  <si>
    <t>Tecate</t>
  </si>
  <si>
    <t>Calexico</t>
  </si>
  <si>
    <t>Calexico East</t>
  </si>
  <si>
    <t>Andrade</t>
  </si>
  <si>
    <t>San Luis</t>
  </si>
  <si>
    <t>Lukeville</t>
  </si>
  <si>
    <t>Sasabe</t>
  </si>
  <si>
    <t>Nogales</t>
  </si>
  <si>
    <t>Naco</t>
  </si>
  <si>
    <t>Douglas</t>
  </si>
  <si>
    <t>Columbus</t>
  </si>
  <si>
    <t>Santa Teresa</t>
  </si>
  <si>
    <t>El Paso</t>
  </si>
  <si>
    <t>Fabens</t>
  </si>
  <si>
    <t>Presidio</t>
  </si>
  <si>
    <t>Del Rio</t>
  </si>
  <si>
    <t>Eagle Pass</t>
  </si>
  <si>
    <t>Laredo</t>
  </si>
  <si>
    <t>Roma</t>
  </si>
  <si>
    <t>Rio Grande City</t>
  </si>
  <si>
    <t>Hidalgo</t>
  </si>
  <si>
    <t>Progreso</t>
  </si>
  <si>
    <t>Brownsville</t>
  </si>
  <si>
    <t>TOTAL</t>
  </si>
  <si>
    <t>Port</t>
  </si>
  <si>
    <t>Urban Area</t>
  </si>
  <si>
    <t>San Diego</t>
  </si>
  <si>
    <t>Yuma</t>
  </si>
  <si>
    <t>Tucson</t>
  </si>
  <si>
    <t>McAllen</t>
  </si>
  <si>
    <t>Nonurban</t>
  </si>
  <si>
    <t>2010 U.S. Population</t>
  </si>
  <si>
    <t>PER 1,000 U.S. RESIDENTS</t>
  </si>
  <si>
    <t xml:space="preserve">AZ: Douglas                                                 </t>
  </si>
  <si>
    <t xml:space="preserve">AZ: Lukeville                                               </t>
  </si>
  <si>
    <t xml:space="preserve">AZ: Naco                                                    </t>
  </si>
  <si>
    <t xml:space="preserve">AZ: Nogales                                                 </t>
  </si>
  <si>
    <t xml:space="preserve">AZ: San Luis                                                </t>
  </si>
  <si>
    <t xml:space="preserve">AZ: Sasabe                                                  </t>
  </si>
  <si>
    <t xml:space="preserve">CA: Andrade                                                 </t>
  </si>
  <si>
    <t xml:space="preserve">CA: Calexico                                                </t>
  </si>
  <si>
    <t xml:space="preserve">CA: Calexico East                                           </t>
  </si>
  <si>
    <t xml:space="preserve">CA: Otay Mesa                                               </t>
  </si>
  <si>
    <t xml:space="preserve">CA: San Ysidro                                              </t>
  </si>
  <si>
    <t xml:space="preserve">CA: Tecate                                                  </t>
  </si>
  <si>
    <t xml:space="preserve">NM: Columbus                                                </t>
  </si>
  <si>
    <t xml:space="preserve">NM: Santa Teresa                                            </t>
  </si>
  <si>
    <t xml:space="preserve">TX: Brownsville                                             </t>
  </si>
  <si>
    <t xml:space="preserve">TX: Del Rio                                                 </t>
  </si>
  <si>
    <t xml:space="preserve">TX: Eagle Pass                                              </t>
  </si>
  <si>
    <t xml:space="preserve">TX: El Paso                                                 </t>
  </si>
  <si>
    <t xml:space="preserve">TX: Fabens                                                  </t>
  </si>
  <si>
    <t xml:space="preserve">TX: Hidalgo                                                 </t>
  </si>
  <si>
    <t xml:space="preserve">TX: Laredo                                                  </t>
  </si>
  <si>
    <t xml:space="preserve">TX: Presidio                                                </t>
  </si>
  <si>
    <t xml:space="preserve">TX: Progreso                                                </t>
  </si>
  <si>
    <t xml:space="preserve">TX: Rio Grande City                                         </t>
  </si>
  <si>
    <t xml:space="preserve">TX: Roma                                                    </t>
  </si>
  <si>
    <t>Report created:  Sat Jul 06 12:01:55 EDT 2013</t>
  </si>
  <si>
    <t>Urban Areas</t>
  </si>
  <si>
    <t>1997-2012</t>
  </si>
  <si>
    <t>2001-2007</t>
  </si>
  <si>
    <t>1997-2001</t>
  </si>
  <si>
    <t>Annual Average Percent Change</t>
  </si>
  <si>
    <t>Nonurban Areas</t>
  </si>
  <si>
    <t>Total</t>
  </si>
  <si>
    <t xml:space="preserve">SOURCE: U.S. Department of Transportation, Research and Innovative Technology Administration, Bureau of Transportation Statistics, </t>
  </si>
  <si>
    <t xml:space="preserve">   based on data from the Department of Homeland Security, U.S. Customs and Border Protection, Office of Field Operations.</t>
  </si>
  <si>
    <t>Imperial</t>
  </si>
  <si>
    <t>Pima</t>
  </si>
  <si>
    <t>Santa Cruz</t>
  </si>
  <si>
    <t>Cochise</t>
  </si>
  <si>
    <t>Doña Ana</t>
  </si>
  <si>
    <t>Val Verde</t>
  </si>
  <si>
    <t>Maverick</t>
  </si>
  <si>
    <t>Webb</t>
  </si>
  <si>
    <t>Starr</t>
  </si>
  <si>
    <t>Cameron</t>
  </si>
  <si>
    <t>2012 Numbers</t>
  </si>
  <si>
    <t xml:space="preserve">       http://transborder.bts.gov/programs/international/transborder/TBDR_BC/TBDR_BC_Index.html</t>
  </si>
  <si>
    <t xml:space="preserve">Source: U.S. Department of Transportation, Research and Innovative Technology Administration, Bureau of Transportation Statistics, </t>
  </si>
  <si>
    <t xml:space="preserve">NOTE: Zero Values (0) - When a zero value is shown in a table, no vehicles or passengers may have entered the U.S. at a port of entry in a month or year where such crossings are possible, </t>
  </si>
  <si>
    <t xml:space="preserve">  for example - a lack of bus traffic at a rural port of entry.  Alternatively, a zero value may mean that data cannot be recorded due to a lack of facilities, for example - a zero value </t>
  </si>
  <si>
    <t xml:space="preserve">  for trains at a port of entry that does not have a rail crossing. Truck passenger data are not available prior to 2003.</t>
  </si>
  <si>
    <t>Counties</t>
  </si>
  <si>
    <t>Luna &amp; Hidalgo</t>
  </si>
  <si>
    <t>El Paso &amp; Hudspeth</t>
  </si>
  <si>
    <t>Number of Crossings</t>
  </si>
  <si>
    <t>(San Diego County)</t>
  </si>
  <si>
    <t>(Imperial County)</t>
  </si>
  <si>
    <t>(Yuma County)</t>
  </si>
  <si>
    <t>(Pima &amp; Santa Cruz</t>
  </si>
  <si>
    <t>counties)</t>
  </si>
  <si>
    <t>(Cochise County)</t>
  </si>
  <si>
    <t>(El Paso, TX &amp;</t>
  </si>
  <si>
    <t>Doña Ana, NM</t>
  </si>
  <si>
    <t>(Otay Mesa, San</t>
  </si>
  <si>
    <t>Ysidro &amp; Tecate</t>
  </si>
  <si>
    <t>ports)</t>
  </si>
  <si>
    <t>(Andrade, Calexico</t>
  </si>
  <si>
    <t>&amp; Calexico East</t>
  </si>
  <si>
    <t>(San Luis port)</t>
  </si>
  <si>
    <t>(Lukeville &amp; Sasabe</t>
  </si>
  <si>
    <t>(Nogales port)</t>
  </si>
  <si>
    <t>(Naco &amp; Douglas</t>
  </si>
  <si>
    <t>(Columbus port)</t>
  </si>
  <si>
    <t>(Santa Teresa port)</t>
  </si>
  <si>
    <t>(El Paso &amp; Fabens</t>
  </si>
  <si>
    <t>(Presidio port)</t>
  </si>
  <si>
    <t>(Del Rio port)</t>
  </si>
  <si>
    <t>(Eagle Pass port)</t>
  </si>
  <si>
    <t>(Laredo port)</t>
  </si>
  <si>
    <t>(Rio Grande &amp; Roma</t>
  </si>
  <si>
    <t>(Hidalgo &amp; Progreso</t>
  </si>
  <si>
    <t>(Brownsville port)</t>
  </si>
  <si>
    <t>(Cameron &amp; Willacy</t>
  </si>
  <si>
    <t>(Starr &amp; Hidalgo</t>
  </si>
  <si>
    <t>(Webb County)</t>
  </si>
  <si>
    <t>(Maverick County)</t>
  </si>
  <si>
    <t>(Val Verde County)</t>
  </si>
  <si>
    <t>(Hidalgo &amp; Luna</t>
  </si>
  <si>
    <t>(Presidio County)</t>
  </si>
  <si>
    <t>Population in United States</t>
  </si>
  <si>
    <t>Number of Crossings Per 1,000 U.S. Residents</t>
  </si>
  <si>
    <t>Total Passengers and Pedestrians</t>
  </si>
  <si>
    <t>2007-2013</t>
  </si>
  <si>
    <t>From México to the</t>
  </si>
  <si>
    <t>United States</t>
  </si>
  <si>
    <t>Ports</t>
  </si>
  <si>
    <t>PER 1,000 U.S. &amp; MEXICO RESIDENTS</t>
  </si>
  <si>
    <t>2010 U.S. + México Population</t>
  </si>
  <si>
    <t>2013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</si>
</sst>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3" fontId="4" fillId="0" borderId="0" xfId="0" applyNumberFormat="1" applyFont="1"/>
    <xf numFmtId="0" fontId="4" fillId="0" borderId="0" xfId="0" applyNumberFormat="1" applyFont="1"/>
    <xf numFmtId="3" fontId="4" fillId="0" borderId="2" xfId="0" applyNumberFormat="1" applyFont="1" applyBorder="1"/>
    <xf numFmtId="164" fontId="4" fillId="0" borderId="0" xfId="0" applyNumberFormat="1" applyFont="1"/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3" fontId="4" fillId="0" borderId="0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165" fontId="4" fillId="0" borderId="0" xfId="0" applyNumberFormat="1" applyFont="1"/>
    <xf numFmtId="3" fontId="0" fillId="0" borderId="0" xfId="0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right" wrapText="1"/>
    </xf>
    <xf numFmtId="165" fontId="4" fillId="0" borderId="4" xfId="0" applyNumberFormat="1" applyFont="1" applyBorder="1"/>
    <xf numFmtId="0" fontId="4" fillId="0" borderId="5" xfId="0" applyFont="1" applyBorder="1"/>
    <xf numFmtId="3" fontId="0" fillId="0" borderId="4" xfId="0" applyNumberFormat="1" applyBorder="1"/>
    <xf numFmtId="164" fontId="4" fillId="0" borderId="4" xfId="0" applyNumberFormat="1" applyFont="1" applyBorder="1"/>
    <xf numFmtId="3" fontId="4" fillId="0" borderId="4" xfId="0" applyNumberFormat="1" applyFont="1" applyBorder="1"/>
    <xf numFmtId="3" fontId="0" fillId="0" borderId="0" xfId="0" applyNumberFormat="1"/>
    <xf numFmtId="3" fontId="4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/>
  <cols>
    <col min="1" max="1" width="18.140625" style="6" customWidth="1"/>
    <col min="2" max="2" width="10.7109375" style="6" customWidth="1"/>
    <col min="3" max="3" width="9.28515625" style="6" bestFit="1" customWidth="1"/>
    <col min="4" max="4" width="10" style="6" customWidth="1"/>
    <col min="5" max="5" width="9.85546875" style="6" customWidth="1"/>
    <col min="6" max="6" width="9.28515625" style="6" bestFit="1" customWidth="1"/>
    <col min="7" max="7" width="9.7109375" style="6" customWidth="1"/>
    <col min="8" max="8" width="9.85546875" style="6" customWidth="1"/>
    <col min="9" max="9" width="11.140625" style="6" customWidth="1"/>
    <col min="10" max="10" width="9.28515625" style="6" bestFit="1" customWidth="1"/>
    <col min="11" max="11" width="10.5703125" style="6" customWidth="1"/>
    <col min="12" max="12" width="10.140625" style="6" bestFit="1" customWidth="1"/>
    <col min="13" max="13" width="11.5703125" style="6" customWidth="1"/>
    <col min="14" max="14" width="10.7109375" style="6" customWidth="1"/>
    <col min="15" max="15" width="11" style="6" customWidth="1"/>
    <col min="16" max="16" width="10" style="6" customWidth="1"/>
    <col min="17" max="17" width="9.140625" style="6"/>
    <col min="18" max="19" width="9.7109375" style="6" customWidth="1"/>
    <col min="20" max="20" width="9.140625" style="6"/>
    <col min="21" max="22" width="9.7109375" style="6" customWidth="1"/>
    <col min="23" max="23" width="10.7109375" style="6" customWidth="1"/>
    <col min="24" max="24" width="9.140625" style="6"/>
    <col min="25" max="25" width="10.7109375" style="6" customWidth="1"/>
    <col min="26" max="26" width="9.140625" style="6"/>
    <col min="27" max="27" width="10.7109375" style="6" customWidth="1"/>
    <col min="28" max="28" width="10.5703125" style="6" customWidth="1"/>
    <col min="29" max="29" width="10.7109375" style="6" customWidth="1"/>
    <col min="30" max="16384" width="9.140625" style="6"/>
  </cols>
  <sheetData>
    <row r="1" spans="1:29">
      <c r="C1" s="31" t="s">
        <v>104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22"/>
      <c r="Q1" s="33" t="s">
        <v>140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5" customFormat="1" ht="51.75" customHeight="1">
      <c r="A2" s="4"/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</v>
      </c>
      <c r="M2" s="5" t="s">
        <v>11</v>
      </c>
      <c r="N2" s="5" t="s">
        <v>12</v>
      </c>
      <c r="O2" s="5" t="s">
        <v>141</v>
      </c>
      <c r="P2" s="23" t="s">
        <v>139</v>
      </c>
      <c r="Q2" s="5" t="s">
        <v>2</v>
      </c>
      <c r="R2" s="5" t="s">
        <v>3</v>
      </c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</v>
      </c>
      <c r="AA2" s="5" t="s">
        <v>11</v>
      </c>
      <c r="AB2" s="5" t="s">
        <v>12</v>
      </c>
      <c r="AC2" s="5" t="s">
        <v>141</v>
      </c>
    </row>
    <row r="3" spans="1:29" s="5" customFormat="1" ht="12.75" customHeight="1">
      <c r="A3" s="1" t="s">
        <v>145</v>
      </c>
      <c r="O3" s="11"/>
      <c r="P3" s="23"/>
    </row>
    <row r="4" spans="1:29">
      <c r="A4" s="6" t="s">
        <v>50</v>
      </c>
      <c r="B4" s="6">
        <v>1995</v>
      </c>
      <c r="C4" s="7">
        <v>36272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3249</v>
      </c>
      <c r="K4" s="7">
        <v>3249</v>
      </c>
      <c r="L4" s="7">
        <v>1827277</v>
      </c>
      <c r="M4" s="7">
        <v>4202735</v>
      </c>
      <c r="N4" s="7">
        <v>567030</v>
      </c>
      <c r="O4" s="12">
        <f>I4+K4+M4+N4</f>
        <v>4773014</v>
      </c>
      <c r="P4" s="2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>
      <c r="B5" s="6">
        <v>1996</v>
      </c>
      <c r="C5" s="7">
        <v>38089</v>
      </c>
      <c r="D5" s="7">
        <v>8703</v>
      </c>
      <c r="E5" s="7">
        <v>13811</v>
      </c>
      <c r="F5" s="7">
        <v>0</v>
      </c>
      <c r="G5" s="7">
        <v>0</v>
      </c>
      <c r="H5" s="7">
        <v>0</v>
      </c>
      <c r="I5" s="7">
        <v>0</v>
      </c>
      <c r="J5" s="7">
        <v>3353</v>
      </c>
      <c r="K5" s="7">
        <v>3433</v>
      </c>
      <c r="L5" s="7">
        <v>1915119</v>
      </c>
      <c r="M5" s="7">
        <v>4404773</v>
      </c>
      <c r="N5" s="7">
        <v>547742</v>
      </c>
      <c r="O5" s="12">
        <f t="shared" ref="O5:O89" si="0">I5+K5+M5+N5</f>
        <v>4955948</v>
      </c>
      <c r="P5" s="24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>
      <c r="B6" s="6">
        <v>1997</v>
      </c>
      <c r="C6" s="7">
        <v>35718</v>
      </c>
      <c r="D6" s="7">
        <v>10186</v>
      </c>
      <c r="E6" s="7">
        <v>13119</v>
      </c>
      <c r="F6" s="7">
        <v>0</v>
      </c>
      <c r="G6" s="7">
        <v>0</v>
      </c>
      <c r="H6" s="7">
        <v>0</v>
      </c>
      <c r="I6" s="7">
        <v>0</v>
      </c>
      <c r="J6" s="7">
        <v>3651</v>
      </c>
      <c r="K6" s="7">
        <v>3651</v>
      </c>
      <c r="L6" s="7">
        <v>1991904</v>
      </c>
      <c r="M6" s="7">
        <v>4803469</v>
      </c>
      <c r="N6" s="7">
        <v>599082</v>
      </c>
      <c r="O6" s="12">
        <f t="shared" si="0"/>
        <v>5406202</v>
      </c>
      <c r="P6" s="2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>
      <c r="B7" s="6">
        <v>1998</v>
      </c>
      <c r="C7" s="7">
        <v>35656</v>
      </c>
      <c r="D7" s="7">
        <v>14952</v>
      </c>
      <c r="E7" s="7">
        <v>14106</v>
      </c>
      <c r="F7" s="7">
        <v>0</v>
      </c>
      <c r="G7" s="7">
        <v>49</v>
      </c>
      <c r="H7" s="7">
        <v>57</v>
      </c>
      <c r="I7" s="7">
        <v>0</v>
      </c>
      <c r="J7" s="7">
        <v>3650</v>
      </c>
      <c r="K7" s="7">
        <v>3650</v>
      </c>
      <c r="L7" s="7">
        <v>2028032</v>
      </c>
      <c r="M7" s="7">
        <v>5577088</v>
      </c>
      <c r="N7" s="7">
        <v>641181</v>
      </c>
      <c r="O7" s="12">
        <f t="shared" si="0"/>
        <v>6221919</v>
      </c>
      <c r="P7" s="24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>
      <c r="B8" s="6">
        <v>1999</v>
      </c>
      <c r="C8" s="7">
        <v>32568</v>
      </c>
      <c r="D8" s="7">
        <v>14745</v>
      </c>
      <c r="E8" s="7">
        <v>11720</v>
      </c>
      <c r="F8" s="7">
        <v>0</v>
      </c>
      <c r="G8" s="7">
        <v>0</v>
      </c>
      <c r="H8" s="7">
        <v>0</v>
      </c>
      <c r="I8" s="7">
        <v>0</v>
      </c>
      <c r="J8" s="7">
        <v>3650</v>
      </c>
      <c r="K8" s="7">
        <v>3650</v>
      </c>
      <c r="L8" s="7">
        <v>2150092</v>
      </c>
      <c r="M8" s="7">
        <v>5912753</v>
      </c>
      <c r="N8" s="7">
        <v>704973</v>
      </c>
      <c r="O8" s="12">
        <f t="shared" si="0"/>
        <v>6621376</v>
      </c>
      <c r="P8" s="2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>
      <c r="B9" s="6">
        <v>2000</v>
      </c>
      <c r="C9" s="7">
        <v>33594</v>
      </c>
      <c r="D9" s="7">
        <v>17428</v>
      </c>
      <c r="E9" s="7">
        <v>11948</v>
      </c>
      <c r="F9" s="7">
        <v>0</v>
      </c>
      <c r="G9" s="7">
        <v>0</v>
      </c>
      <c r="H9" s="7">
        <v>0</v>
      </c>
      <c r="I9" s="7">
        <v>0</v>
      </c>
      <c r="J9" s="7">
        <v>5068</v>
      </c>
      <c r="K9" s="7">
        <v>13762</v>
      </c>
      <c r="L9" s="7">
        <v>2252216</v>
      </c>
      <c r="M9" s="7">
        <v>6193596</v>
      </c>
      <c r="N9" s="7">
        <v>682872</v>
      </c>
      <c r="O9" s="12">
        <f t="shared" si="0"/>
        <v>6890230</v>
      </c>
      <c r="P9" s="24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>
      <c r="B10" s="6">
        <v>2001</v>
      </c>
      <c r="C10" s="7">
        <v>31520</v>
      </c>
      <c r="D10" s="7">
        <v>16648</v>
      </c>
      <c r="E10" s="7">
        <v>12078</v>
      </c>
      <c r="F10" s="7">
        <v>0</v>
      </c>
      <c r="G10" s="7">
        <v>0</v>
      </c>
      <c r="H10" s="7">
        <v>0</v>
      </c>
      <c r="I10" s="7">
        <v>0</v>
      </c>
      <c r="J10" s="7">
        <v>5517</v>
      </c>
      <c r="K10" s="7">
        <v>25739</v>
      </c>
      <c r="L10" s="7">
        <v>2103271</v>
      </c>
      <c r="M10" s="7">
        <v>5203890</v>
      </c>
      <c r="N10" s="7">
        <v>728585</v>
      </c>
      <c r="O10" s="12">
        <f t="shared" si="0"/>
        <v>5958214</v>
      </c>
      <c r="P10" s="24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>
      <c r="B11" s="6">
        <v>2002</v>
      </c>
      <c r="C11" s="7">
        <v>24362</v>
      </c>
      <c r="D11" s="7">
        <v>13769</v>
      </c>
      <c r="E11" s="7">
        <v>8489</v>
      </c>
      <c r="F11" s="7">
        <v>0</v>
      </c>
      <c r="G11" s="7">
        <v>0</v>
      </c>
      <c r="H11" s="7">
        <v>0</v>
      </c>
      <c r="I11" s="7">
        <v>0</v>
      </c>
      <c r="J11" s="7">
        <v>6080</v>
      </c>
      <c r="K11" s="7">
        <v>43791</v>
      </c>
      <c r="L11" s="7">
        <v>2321534</v>
      </c>
      <c r="M11" s="7">
        <v>7797492</v>
      </c>
      <c r="N11" s="7">
        <v>648989</v>
      </c>
      <c r="O11" s="12">
        <f t="shared" si="0"/>
        <v>8490272</v>
      </c>
      <c r="P11" s="24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>
      <c r="B12" s="6">
        <v>2003</v>
      </c>
      <c r="C12" s="7">
        <v>26122</v>
      </c>
      <c r="D12" s="7">
        <v>14977</v>
      </c>
      <c r="E12" s="7">
        <v>8640</v>
      </c>
      <c r="F12" s="7">
        <v>0</v>
      </c>
      <c r="G12" s="7">
        <v>0</v>
      </c>
      <c r="H12" s="7">
        <v>0</v>
      </c>
      <c r="I12" s="7">
        <v>0</v>
      </c>
      <c r="J12" s="7">
        <v>6428</v>
      </c>
      <c r="K12" s="7">
        <v>45549</v>
      </c>
      <c r="L12" s="7">
        <v>2091251</v>
      </c>
      <c r="M12" s="7">
        <v>5007082</v>
      </c>
      <c r="N12" s="7">
        <v>776258</v>
      </c>
      <c r="O12" s="12">
        <f t="shared" si="0"/>
        <v>5828889</v>
      </c>
      <c r="P12" s="24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>
      <c r="B13" s="6">
        <v>2004</v>
      </c>
      <c r="C13" s="7">
        <v>28146</v>
      </c>
      <c r="D13" s="7">
        <v>15064</v>
      </c>
      <c r="E13" s="7">
        <v>9121</v>
      </c>
      <c r="F13" s="7">
        <v>0</v>
      </c>
      <c r="G13" s="7">
        <v>0</v>
      </c>
      <c r="H13" s="7">
        <v>0</v>
      </c>
      <c r="I13" s="7">
        <v>0</v>
      </c>
      <c r="J13" s="7">
        <v>5128</v>
      </c>
      <c r="K13" s="7">
        <v>40721</v>
      </c>
      <c r="L13" s="7">
        <v>2087450</v>
      </c>
      <c r="M13" s="7">
        <v>4422083</v>
      </c>
      <c r="N13" s="7">
        <v>540623</v>
      </c>
      <c r="O13" s="12">
        <f t="shared" si="0"/>
        <v>5003427</v>
      </c>
      <c r="P13" s="24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>
      <c r="B14" s="6">
        <v>2005</v>
      </c>
      <c r="C14" s="7">
        <v>28418</v>
      </c>
      <c r="D14" s="7">
        <v>17025</v>
      </c>
      <c r="E14" s="7">
        <v>8815</v>
      </c>
      <c r="F14" s="7">
        <v>0</v>
      </c>
      <c r="G14" s="7">
        <v>0</v>
      </c>
      <c r="H14" s="7">
        <v>0</v>
      </c>
      <c r="I14" s="7">
        <v>0</v>
      </c>
      <c r="J14" s="7">
        <v>3241</v>
      </c>
      <c r="K14" s="7">
        <v>24116</v>
      </c>
      <c r="L14" s="7">
        <v>2097713</v>
      </c>
      <c r="M14" s="7">
        <v>4675004</v>
      </c>
      <c r="N14" s="7">
        <v>712435</v>
      </c>
      <c r="O14" s="12">
        <f t="shared" si="0"/>
        <v>5411555</v>
      </c>
      <c r="P14" s="24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>
      <c r="B15" s="6">
        <v>2006</v>
      </c>
      <c r="C15" s="7">
        <v>27951</v>
      </c>
      <c r="D15" s="7">
        <v>15090</v>
      </c>
      <c r="E15" s="7">
        <v>9285</v>
      </c>
      <c r="F15" s="7">
        <v>0</v>
      </c>
      <c r="G15" s="7">
        <v>0</v>
      </c>
      <c r="H15" s="7">
        <v>0</v>
      </c>
      <c r="I15" s="7">
        <v>0</v>
      </c>
      <c r="J15" s="7">
        <v>3084</v>
      </c>
      <c r="K15" s="7">
        <v>21893</v>
      </c>
      <c r="L15" s="7">
        <v>1952583</v>
      </c>
      <c r="M15" s="7">
        <v>4507435</v>
      </c>
      <c r="N15" s="7">
        <v>760211</v>
      </c>
      <c r="O15" s="12">
        <f t="shared" si="0"/>
        <v>5289539</v>
      </c>
      <c r="P15" s="24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>
      <c r="B16" s="6">
        <v>2007</v>
      </c>
      <c r="C16" s="7">
        <v>26718</v>
      </c>
      <c r="D16" s="7">
        <v>15921</v>
      </c>
      <c r="E16" s="7">
        <v>9528</v>
      </c>
      <c r="F16" s="7">
        <v>0</v>
      </c>
      <c r="G16" s="7">
        <v>0</v>
      </c>
      <c r="H16" s="7">
        <v>0</v>
      </c>
      <c r="I16" s="7">
        <v>0</v>
      </c>
      <c r="J16" s="7">
        <v>2728</v>
      </c>
      <c r="K16" s="7">
        <v>21839</v>
      </c>
      <c r="L16" s="7">
        <v>1747010</v>
      </c>
      <c r="M16" s="7">
        <v>4032292</v>
      </c>
      <c r="N16" s="7">
        <v>952491</v>
      </c>
      <c r="O16" s="12">
        <f t="shared" si="0"/>
        <v>5006622</v>
      </c>
      <c r="P16" s="24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>
      <c r="B17" s="6">
        <v>2008</v>
      </c>
      <c r="C17" s="7">
        <v>25062</v>
      </c>
      <c r="D17" s="7">
        <v>15741</v>
      </c>
      <c r="E17" s="7">
        <v>8431</v>
      </c>
      <c r="F17" s="7">
        <v>0</v>
      </c>
      <c r="G17" s="7">
        <v>0</v>
      </c>
      <c r="H17" s="7">
        <v>0</v>
      </c>
      <c r="I17" s="7">
        <v>0</v>
      </c>
      <c r="J17" s="7">
        <v>2536</v>
      </c>
      <c r="K17" s="7">
        <v>14805</v>
      </c>
      <c r="L17" s="7">
        <v>1690545</v>
      </c>
      <c r="M17" s="7">
        <v>3565718</v>
      </c>
      <c r="N17" s="7">
        <v>1172023</v>
      </c>
      <c r="O17" s="12">
        <f t="shared" si="0"/>
        <v>4752546</v>
      </c>
      <c r="P17" s="24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>
      <c r="B18" s="6">
        <v>2009</v>
      </c>
      <c r="C18" s="7">
        <v>25162</v>
      </c>
      <c r="D18" s="7">
        <v>15860</v>
      </c>
      <c r="E18" s="7">
        <v>8718</v>
      </c>
      <c r="F18" s="7">
        <v>0</v>
      </c>
      <c r="G18" s="7">
        <v>0</v>
      </c>
      <c r="H18" s="7">
        <v>0</v>
      </c>
      <c r="I18" s="7">
        <v>0</v>
      </c>
      <c r="J18" s="7">
        <v>1979</v>
      </c>
      <c r="K18" s="7">
        <v>13572</v>
      </c>
      <c r="L18" s="7">
        <v>1514446</v>
      </c>
      <c r="M18" s="7">
        <v>3893330</v>
      </c>
      <c r="N18" s="7">
        <v>1314745</v>
      </c>
      <c r="O18" s="12">
        <f t="shared" si="0"/>
        <v>5221647</v>
      </c>
      <c r="P18" s="24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>
      <c r="B19" s="6">
        <v>2010</v>
      </c>
      <c r="C19" s="7">
        <v>25504</v>
      </c>
      <c r="D19" s="7">
        <v>15004</v>
      </c>
      <c r="E19" s="7">
        <v>9337</v>
      </c>
      <c r="F19" s="7">
        <v>0</v>
      </c>
      <c r="G19" s="7">
        <v>0</v>
      </c>
      <c r="H19" s="7">
        <v>0</v>
      </c>
      <c r="I19" s="7">
        <v>0</v>
      </c>
      <c r="J19" s="7">
        <v>2182</v>
      </c>
      <c r="K19" s="7">
        <v>13785</v>
      </c>
      <c r="L19" s="7">
        <v>1431813</v>
      </c>
      <c r="M19" s="7">
        <v>2892520</v>
      </c>
      <c r="N19" s="7">
        <v>1096084</v>
      </c>
      <c r="O19" s="12">
        <f t="shared" si="0"/>
        <v>4002389</v>
      </c>
      <c r="P19" s="24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>
      <c r="B20" s="6">
        <v>2011</v>
      </c>
      <c r="C20" s="7">
        <v>29883</v>
      </c>
      <c r="D20" s="7">
        <v>17377</v>
      </c>
      <c r="E20" s="7">
        <v>10484</v>
      </c>
      <c r="F20" s="7">
        <v>0</v>
      </c>
      <c r="G20" s="7">
        <v>0</v>
      </c>
      <c r="H20" s="7">
        <v>0</v>
      </c>
      <c r="I20" s="7">
        <v>0</v>
      </c>
      <c r="J20" s="7">
        <v>1987</v>
      </c>
      <c r="K20" s="7">
        <v>14577</v>
      </c>
      <c r="L20" s="7">
        <v>1393181</v>
      </c>
      <c r="M20" s="7">
        <v>2615027</v>
      </c>
      <c r="N20" s="7">
        <v>1030357</v>
      </c>
      <c r="O20" s="12">
        <f t="shared" si="0"/>
        <v>3659961</v>
      </c>
      <c r="P20" s="24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>
      <c r="B21" s="6">
        <v>2012</v>
      </c>
      <c r="C21" s="7">
        <v>31636</v>
      </c>
      <c r="D21" s="7">
        <v>17419</v>
      </c>
      <c r="E21" s="7">
        <v>11836</v>
      </c>
      <c r="F21" s="7">
        <v>0</v>
      </c>
      <c r="G21" s="7">
        <v>0</v>
      </c>
      <c r="H21" s="7">
        <v>0</v>
      </c>
      <c r="I21" s="7">
        <v>0</v>
      </c>
      <c r="J21" s="7">
        <v>2065</v>
      </c>
      <c r="K21" s="7">
        <v>19670</v>
      </c>
      <c r="L21" s="7">
        <v>1405122</v>
      </c>
      <c r="M21" s="7">
        <v>2610492</v>
      </c>
      <c r="N21" s="7">
        <v>1198838</v>
      </c>
      <c r="O21" s="12">
        <f t="shared" si="0"/>
        <v>3829000</v>
      </c>
      <c r="P21" s="24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>
      <c r="B22" s="6">
        <v>2013</v>
      </c>
      <c r="C22" s="7">
        <v>32497</v>
      </c>
      <c r="D22" s="7">
        <v>17231</v>
      </c>
      <c r="E22" s="7">
        <v>12963</v>
      </c>
      <c r="F22" s="7">
        <v>0</v>
      </c>
      <c r="G22" s="7">
        <v>0</v>
      </c>
      <c r="H22" s="7">
        <v>0</v>
      </c>
      <c r="I22" s="7">
        <v>0</v>
      </c>
      <c r="J22" s="7">
        <v>2076</v>
      </c>
      <c r="K22" s="30">
        <v>14544</v>
      </c>
      <c r="L22" s="7">
        <v>1470933</v>
      </c>
      <c r="M22" s="7">
        <v>2703712</v>
      </c>
      <c r="N22" s="7">
        <v>1804110</v>
      </c>
      <c r="O22" s="12">
        <f t="shared" si="0"/>
        <v>4522366</v>
      </c>
      <c r="P22" s="24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>
      <c r="B23" s="2" t="s">
        <v>80</v>
      </c>
      <c r="C23" s="10"/>
      <c r="O23" s="13"/>
      <c r="P23" s="22"/>
    </row>
    <row r="24" spans="1:29">
      <c r="B24" s="6" t="s">
        <v>77</v>
      </c>
      <c r="C24" s="10">
        <f>((C21/C6)^(1/15)-1)*100</f>
        <v>-0.80579625386196785</v>
      </c>
      <c r="D24" s="10">
        <f t="shared" ref="D24:N24" si="1">((D21/D6)^(1/15)-1)*100</f>
        <v>3.6417258998228341</v>
      </c>
      <c r="E24" s="10">
        <f t="shared" si="1"/>
        <v>-0.68375718029255461</v>
      </c>
      <c r="F24" s="10"/>
      <c r="G24" s="10"/>
      <c r="H24" s="10"/>
      <c r="I24" s="10"/>
      <c r="J24" s="10">
        <f t="shared" si="1"/>
        <v>-3.7278771800131616</v>
      </c>
      <c r="K24" s="10">
        <f t="shared" si="1"/>
        <v>11.881814667610557</v>
      </c>
      <c r="L24" s="10">
        <f t="shared" si="1"/>
        <v>-2.2995924558679826</v>
      </c>
      <c r="M24" s="10">
        <f t="shared" si="1"/>
        <v>-3.9838049579467461</v>
      </c>
      <c r="N24" s="10">
        <f t="shared" si="1"/>
        <v>4.7333387952078532</v>
      </c>
      <c r="O24" s="17">
        <f>((O21/O6)^(1/15)-1)*100</f>
        <v>-2.2733811779262703</v>
      </c>
      <c r="P24" s="22"/>
    </row>
    <row r="25" spans="1:29">
      <c r="B25" s="6" t="s">
        <v>79</v>
      </c>
      <c r="C25" s="10">
        <f>((C10/C6)^(1/4)-1)*100</f>
        <v>-3.0774640126337016</v>
      </c>
      <c r="D25" s="10">
        <f t="shared" ref="D25:N25" si="2">((D10/D6)^(1/4)-1)*100</f>
        <v>13.067970999461886</v>
      </c>
      <c r="E25" s="10">
        <f t="shared" si="2"/>
        <v>-2.0456846888731839</v>
      </c>
      <c r="F25" s="10"/>
      <c r="G25" s="10"/>
      <c r="H25" s="10"/>
      <c r="I25" s="10"/>
      <c r="J25" s="10">
        <f t="shared" si="2"/>
        <v>10.872231293179668</v>
      </c>
      <c r="K25" s="10">
        <f t="shared" si="2"/>
        <v>62.946471010470574</v>
      </c>
      <c r="L25" s="10">
        <f t="shared" si="2"/>
        <v>1.3693606890945009</v>
      </c>
      <c r="M25" s="10">
        <f t="shared" si="2"/>
        <v>2.0218698293491322</v>
      </c>
      <c r="N25" s="10">
        <f t="shared" si="2"/>
        <v>5.0143113382242976</v>
      </c>
      <c r="O25" s="17">
        <f>((O10/O6)^(1/4)-1)*100</f>
        <v>2.460378810730024</v>
      </c>
      <c r="P25" s="22"/>
    </row>
    <row r="26" spans="1:29">
      <c r="B26" s="6" t="s">
        <v>78</v>
      </c>
      <c r="C26" s="10">
        <f>((C16/C10)^(1/6)-1)*100</f>
        <v>-2.7171490510995211</v>
      </c>
      <c r="D26" s="10">
        <f t="shared" ref="D26:N26" si="3">((D16/D10)^(1/6)-1)*100</f>
        <v>-0.74142274301698396</v>
      </c>
      <c r="E26" s="10">
        <f t="shared" si="3"/>
        <v>-3.8754203033848467</v>
      </c>
      <c r="F26" s="10"/>
      <c r="G26" s="10"/>
      <c r="H26" s="10"/>
      <c r="I26" s="10"/>
      <c r="J26" s="10">
        <f t="shared" si="3"/>
        <v>-11.075063512993344</v>
      </c>
      <c r="K26" s="10">
        <f t="shared" si="3"/>
        <v>-2.701342865575207</v>
      </c>
      <c r="L26" s="10">
        <f t="shared" si="3"/>
        <v>-3.0457853451110961</v>
      </c>
      <c r="M26" s="10">
        <f t="shared" si="3"/>
        <v>-4.1620951087109841</v>
      </c>
      <c r="N26" s="10">
        <f t="shared" si="3"/>
        <v>4.5675122303128646</v>
      </c>
      <c r="O26" s="17">
        <f>((O16/O10)^(1/6)-1)*100</f>
        <v>-2.8585046983279905</v>
      </c>
      <c r="P26" s="22"/>
    </row>
    <row r="27" spans="1:29">
      <c r="B27" s="6" t="s">
        <v>142</v>
      </c>
      <c r="C27" s="10">
        <f>((C22/C16)^(1/6)-1)*100</f>
        <v>3.3173410660810143</v>
      </c>
      <c r="D27" s="10">
        <f t="shared" ref="D27:O27" si="4">((D22/D16)^(1/6)-1)*100</f>
        <v>1.326573513295104</v>
      </c>
      <c r="E27" s="10">
        <f t="shared" si="4"/>
        <v>5.2649920728149668</v>
      </c>
      <c r="F27" s="10"/>
      <c r="G27" s="10"/>
      <c r="H27" s="10"/>
      <c r="I27" s="10"/>
      <c r="J27" s="10">
        <f t="shared" si="4"/>
        <v>-4.4500427246429215</v>
      </c>
      <c r="K27" s="10">
        <f t="shared" si="4"/>
        <v>-6.5508864053107967</v>
      </c>
      <c r="L27" s="10">
        <f t="shared" si="4"/>
        <v>-2.8261111314664911</v>
      </c>
      <c r="M27" s="10">
        <f t="shared" si="4"/>
        <v>-6.444768935983058</v>
      </c>
      <c r="N27" s="10">
        <f t="shared" si="4"/>
        <v>11.233009823320428</v>
      </c>
      <c r="O27" s="10">
        <f t="shared" si="4"/>
        <v>-1.6811438414981117</v>
      </c>
      <c r="P27" s="22"/>
    </row>
    <row r="28" spans="1:29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2"/>
      <c r="P28" s="22"/>
    </row>
    <row r="29" spans="1:29">
      <c r="A29" s="6" t="s">
        <v>51</v>
      </c>
      <c r="B29" s="6">
        <v>1995</v>
      </c>
      <c r="C29" s="7">
        <v>2673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286</v>
      </c>
      <c r="K29" s="7">
        <v>11154</v>
      </c>
      <c r="L29" s="7">
        <v>266366</v>
      </c>
      <c r="M29" s="7">
        <v>728531</v>
      </c>
      <c r="N29" s="7">
        <v>71790</v>
      </c>
      <c r="O29" s="12">
        <f t="shared" si="0"/>
        <v>811475</v>
      </c>
      <c r="P29" s="22"/>
    </row>
    <row r="30" spans="1:29">
      <c r="B30" s="6">
        <v>1996</v>
      </c>
      <c r="C30" s="7">
        <v>2682</v>
      </c>
      <c r="D30" s="7">
        <v>282</v>
      </c>
      <c r="E30" s="7">
        <v>530</v>
      </c>
      <c r="F30" s="7">
        <v>0</v>
      </c>
      <c r="G30" s="7">
        <v>0</v>
      </c>
      <c r="H30" s="7">
        <v>0</v>
      </c>
      <c r="I30" s="7">
        <v>0</v>
      </c>
      <c r="J30" s="7">
        <v>419</v>
      </c>
      <c r="K30" s="7">
        <v>16341</v>
      </c>
      <c r="L30" s="7">
        <v>265471</v>
      </c>
      <c r="M30" s="7">
        <v>727390</v>
      </c>
      <c r="N30" s="7">
        <v>72085</v>
      </c>
      <c r="O30" s="12">
        <f t="shared" si="0"/>
        <v>815816</v>
      </c>
      <c r="P30" s="22"/>
    </row>
    <row r="31" spans="1:29">
      <c r="B31" s="6">
        <v>1997</v>
      </c>
      <c r="C31" s="7">
        <v>3671</v>
      </c>
      <c r="D31" s="7">
        <v>249</v>
      </c>
      <c r="E31" s="7">
        <v>664</v>
      </c>
      <c r="F31" s="7">
        <v>0</v>
      </c>
      <c r="G31" s="7">
        <v>0</v>
      </c>
      <c r="H31" s="7">
        <v>0</v>
      </c>
      <c r="I31" s="7">
        <v>0</v>
      </c>
      <c r="J31" s="7">
        <v>418</v>
      </c>
      <c r="K31" s="7">
        <v>16302</v>
      </c>
      <c r="L31" s="7">
        <v>381918</v>
      </c>
      <c r="M31" s="7">
        <v>1046450</v>
      </c>
      <c r="N31" s="7">
        <v>76274</v>
      </c>
      <c r="O31" s="12">
        <f t="shared" si="0"/>
        <v>1139026</v>
      </c>
      <c r="P31" s="22"/>
    </row>
    <row r="32" spans="1:29">
      <c r="B32" s="6">
        <v>1998</v>
      </c>
      <c r="C32" s="7">
        <v>3769</v>
      </c>
      <c r="D32" s="7">
        <v>291</v>
      </c>
      <c r="E32" s="7">
        <v>444</v>
      </c>
      <c r="F32" s="7">
        <v>0</v>
      </c>
      <c r="G32" s="7">
        <v>0</v>
      </c>
      <c r="H32" s="7">
        <v>0</v>
      </c>
      <c r="I32" s="7">
        <v>0</v>
      </c>
      <c r="J32" s="7">
        <v>457</v>
      </c>
      <c r="K32" s="7">
        <v>17796</v>
      </c>
      <c r="L32" s="7">
        <v>394144</v>
      </c>
      <c r="M32" s="7">
        <v>1079949</v>
      </c>
      <c r="N32" s="7">
        <v>73308</v>
      </c>
      <c r="O32" s="12">
        <f t="shared" si="0"/>
        <v>1171053</v>
      </c>
      <c r="P32" s="22"/>
    </row>
    <row r="33" spans="2:16">
      <c r="B33" s="6">
        <v>1999</v>
      </c>
      <c r="C33" s="7">
        <v>4291</v>
      </c>
      <c r="D33" s="7">
        <v>451</v>
      </c>
      <c r="E33" s="7">
        <v>251</v>
      </c>
      <c r="F33" s="7">
        <v>0</v>
      </c>
      <c r="G33" s="7">
        <v>0</v>
      </c>
      <c r="H33" s="7">
        <v>0</v>
      </c>
      <c r="I33" s="7">
        <v>0</v>
      </c>
      <c r="J33" s="7">
        <v>495</v>
      </c>
      <c r="K33" s="7">
        <v>19305</v>
      </c>
      <c r="L33" s="7">
        <v>501345</v>
      </c>
      <c r="M33" s="7">
        <v>1373679</v>
      </c>
      <c r="N33" s="7">
        <v>78611</v>
      </c>
      <c r="O33" s="12">
        <f t="shared" si="0"/>
        <v>1471595</v>
      </c>
      <c r="P33" s="22"/>
    </row>
    <row r="34" spans="2:16">
      <c r="B34" s="6">
        <v>2000</v>
      </c>
      <c r="C34" s="7">
        <v>3840</v>
      </c>
      <c r="D34" s="7">
        <v>306</v>
      </c>
      <c r="E34" s="7">
        <v>285</v>
      </c>
      <c r="F34" s="7">
        <v>0</v>
      </c>
      <c r="G34" s="7">
        <v>0</v>
      </c>
      <c r="H34" s="7">
        <v>0</v>
      </c>
      <c r="I34" s="7">
        <v>0</v>
      </c>
      <c r="J34" s="7">
        <v>404</v>
      </c>
      <c r="K34" s="7">
        <v>15763</v>
      </c>
      <c r="L34" s="7">
        <v>400493</v>
      </c>
      <c r="M34" s="7">
        <v>1125638</v>
      </c>
      <c r="N34" s="7">
        <v>109800</v>
      </c>
      <c r="O34" s="12">
        <f t="shared" si="0"/>
        <v>1251201</v>
      </c>
      <c r="P34" s="22"/>
    </row>
    <row r="35" spans="2:16">
      <c r="B35" s="6">
        <v>2001</v>
      </c>
      <c r="C35" s="7">
        <v>4357</v>
      </c>
      <c r="D35" s="7">
        <v>304</v>
      </c>
      <c r="E35" s="7">
        <v>785</v>
      </c>
      <c r="F35" s="7">
        <v>0</v>
      </c>
      <c r="G35" s="7">
        <v>0</v>
      </c>
      <c r="H35" s="7">
        <v>0</v>
      </c>
      <c r="I35" s="7">
        <v>0</v>
      </c>
      <c r="J35" s="7">
        <v>554</v>
      </c>
      <c r="K35" s="7">
        <v>21537</v>
      </c>
      <c r="L35" s="7">
        <v>436523</v>
      </c>
      <c r="M35" s="7">
        <v>1283988</v>
      </c>
      <c r="N35" s="7">
        <v>126268</v>
      </c>
      <c r="O35" s="12">
        <f t="shared" si="0"/>
        <v>1431793</v>
      </c>
      <c r="P35" s="22"/>
    </row>
    <row r="36" spans="2:16">
      <c r="B36" s="6">
        <v>2002</v>
      </c>
      <c r="C36" s="7">
        <v>1552</v>
      </c>
      <c r="D36" s="7">
        <v>219</v>
      </c>
      <c r="E36" s="7">
        <v>1371</v>
      </c>
      <c r="F36" s="7">
        <v>0</v>
      </c>
      <c r="G36" s="7">
        <v>0</v>
      </c>
      <c r="H36" s="7">
        <v>0</v>
      </c>
      <c r="I36" s="7">
        <v>0</v>
      </c>
      <c r="J36" s="7">
        <v>192</v>
      </c>
      <c r="K36" s="7">
        <v>7250</v>
      </c>
      <c r="L36" s="7">
        <v>442094</v>
      </c>
      <c r="M36" s="7">
        <v>1292155</v>
      </c>
      <c r="N36" s="7">
        <v>78336</v>
      </c>
      <c r="O36" s="12">
        <f t="shared" si="0"/>
        <v>1377741</v>
      </c>
      <c r="P36" s="22"/>
    </row>
    <row r="37" spans="2:16">
      <c r="B37" s="6">
        <v>2003</v>
      </c>
      <c r="C37" s="7">
        <v>821</v>
      </c>
      <c r="D37" s="7">
        <v>75</v>
      </c>
      <c r="E37" s="7">
        <v>752</v>
      </c>
      <c r="F37" s="7">
        <v>0</v>
      </c>
      <c r="G37" s="7">
        <v>0</v>
      </c>
      <c r="H37" s="7">
        <v>0</v>
      </c>
      <c r="I37" s="7">
        <v>0</v>
      </c>
      <c r="J37" s="7">
        <v>131</v>
      </c>
      <c r="K37" s="7">
        <v>4488</v>
      </c>
      <c r="L37" s="7">
        <v>413042</v>
      </c>
      <c r="M37" s="7">
        <v>1195838</v>
      </c>
      <c r="N37" s="7">
        <v>89694</v>
      </c>
      <c r="O37" s="12">
        <f t="shared" si="0"/>
        <v>1290020</v>
      </c>
      <c r="P37" s="22"/>
    </row>
    <row r="38" spans="2:16">
      <c r="B38" s="6">
        <v>2004</v>
      </c>
      <c r="C38" s="7">
        <v>636</v>
      </c>
      <c r="D38" s="7">
        <v>123</v>
      </c>
      <c r="E38" s="7">
        <v>470</v>
      </c>
      <c r="F38" s="7">
        <v>0</v>
      </c>
      <c r="G38" s="7">
        <v>0</v>
      </c>
      <c r="H38" s="7">
        <v>0</v>
      </c>
      <c r="I38" s="7">
        <v>0</v>
      </c>
      <c r="J38" s="7">
        <v>112</v>
      </c>
      <c r="K38" s="7">
        <v>5070</v>
      </c>
      <c r="L38" s="7">
        <v>398469</v>
      </c>
      <c r="M38" s="7">
        <v>1155558</v>
      </c>
      <c r="N38" s="7">
        <v>103094</v>
      </c>
      <c r="O38" s="12">
        <f t="shared" si="0"/>
        <v>1263722</v>
      </c>
      <c r="P38" s="22"/>
    </row>
    <row r="39" spans="2:16">
      <c r="B39" s="6">
        <v>2005</v>
      </c>
      <c r="C39" s="7">
        <v>944</v>
      </c>
      <c r="D39" s="7">
        <v>183</v>
      </c>
      <c r="E39" s="7">
        <v>728</v>
      </c>
      <c r="F39" s="7">
        <v>0</v>
      </c>
      <c r="G39" s="7">
        <v>0</v>
      </c>
      <c r="H39" s="7">
        <v>0</v>
      </c>
      <c r="I39" s="7">
        <v>0</v>
      </c>
      <c r="J39" s="7">
        <v>747</v>
      </c>
      <c r="K39" s="7">
        <v>29133</v>
      </c>
      <c r="L39" s="7">
        <v>409263</v>
      </c>
      <c r="M39" s="7">
        <v>1186864</v>
      </c>
      <c r="N39" s="7">
        <v>101939</v>
      </c>
      <c r="O39" s="12">
        <f t="shared" si="0"/>
        <v>1317936</v>
      </c>
      <c r="P39" s="22"/>
    </row>
    <row r="40" spans="2:16">
      <c r="B40" s="6">
        <v>2006</v>
      </c>
      <c r="C40" s="7">
        <v>654</v>
      </c>
      <c r="D40" s="7">
        <v>29</v>
      </c>
      <c r="E40" s="7">
        <v>183</v>
      </c>
      <c r="F40" s="7">
        <v>0</v>
      </c>
      <c r="G40" s="7">
        <v>0</v>
      </c>
      <c r="H40" s="7">
        <v>0</v>
      </c>
      <c r="I40" s="7">
        <v>0</v>
      </c>
      <c r="J40" s="7">
        <v>3646</v>
      </c>
      <c r="K40" s="7">
        <v>133527</v>
      </c>
      <c r="L40" s="7">
        <v>437744</v>
      </c>
      <c r="M40" s="7">
        <v>1269459</v>
      </c>
      <c r="N40" s="7">
        <v>81873</v>
      </c>
      <c r="O40" s="12">
        <f t="shared" si="0"/>
        <v>1484859</v>
      </c>
      <c r="P40" s="22"/>
    </row>
    <row r="41" spans="2:16">
      <c r="B41" s="6">
        <v>2007</v>
      </c>
      <c r="C41" s="7">
        <v>481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1622</v>
      </c>
      <c r="K41" s="7">
        <v>63258</v>
      </c>
      <c r="L41" s="7">
        <v>447107</v>
      </c>
      <c r="M41" s="7">
        <v>1296599</v>
      </c>
      <c r="N41" s="7">
        <v>94455</v>
      </c>
      <c r="O41" s="12">
        <f t="shared" si="0"/>
        <v>1454312</v>
      </c>
      <c r="P41" s="22"/>
    </row>
    <row r="42" spans="2:16">
      <c r="B42" s="6">
        <v>2008</v>
      </c>
      <c r="C42" s="7">
        <v>432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1426</v>
      </c>
      <c r="K42" s="7">
        <v>46106</v>
      </c>
      <c r="L42" s="7">
        <v>409766</v>
      </c>
      <c r="M42" s="7">
        <v>1188331</v>
      </c>
      <c r="N42" s="7">
        <v>122264</v>
      </c>
      <c r="O42" s="12">
        <f t="shared" si="0"/>
        <v>1356701</v>
      </c>
      <c r="P42" s="22"/>
    </row>
    <row r="43" spans="2:16">
      <c r="B43" s="6">
        <v>2009</v>
      </c>
      <c r="C43" s="7">
        <v>297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873</v>
      </c>
      <c r="K43" s="7">
        <v>11896</v>
      </c>
      <c r="L43" s="7">
        <v>322717</v>
      </c>
      <c r="M43" s="7">
        <v>1087799</v>
      </c>
      <c r="N43" s="7">
        <v>93815</v>
      </c>
      <c r="O43" s="12">
        <f t="shared" si="0"/>
        <v>1193510</v>
      </c>
      <c r="P43" s="22"/>
    </row>
    <row r="44" spans="2:16">
      <c r="B44" s="6">
        <v>2010</v>
      </c>
      <c r="C44" s="7">
        <v>90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503</v>
      </c>
      <c r="K44" s="7">
        <v>2567</v>
      </c>
      <c r="L44" s="7">
        <v>300073</v>
      </c>
      <c r="M44" s="7">
        <v>695156</v>
      </c>
      <c r="N44" s="7">
        <v>60950</v>
      </c>
      <c r="O44" s="12">
        <f t="shared" si="0"/>
        <v>758673</v>
      </c>
      <c r="P44" s="22"/>
    </row>
    <row r="45" spans="2:16">
      <c r="B45" s="6">
        <v>2011</v>
      </c>
      <c r="C45" s="7">
        <v>33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418</v>
      </c>
      <c r="K45" s="7">
        <v>2115</v>
      </c>
      <c r="L45" s="7">
        <v>256238</v>
      </c>
      <c r="M45" s="7">
        <v>538525</v>
      </c>
      <c r="N45" s="7">
        <v>41608</v>
      </c>
      <c r="O45" s="12">
        <f t="shared" si="0"/>
        <v>582248</v>
      </c>
      <c r="P45" s="22"/>
    </row>
    <row r="46" spans="2:16">
      <c r="B46" s="6">
        <v>2012</v>
      </c>
      <c r="C46" s="7">
        <v>22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390</v>
      </c>
      <c r="K46" s="7">
        <v>2086</v>
      </c>
      <c r="L46" s="7">
        <v>270347</v>
      </c>
      <c r="M46" s="7">
        <v>581467</v>
      </c>
      <c r="N46" s="7">
        <v>39513</v>
      </c>
      <c r="O46" s="12">
        <f t="shared" si="0"/>
        <v>623066</v>
      </c>
      <c r="P46" s="22"/>
    </row>
    <row r="47" spans="2:16">
      <c r="B47" s="6">
        <v>2013</v>
      </c>
      <c r="C47" s="7">
        <v>53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486</v>
      </c>
      <c r="K47" s="30">
        <v>2622</v>
      </c>
      <c r="L47" s="7">
        <v>289997</v>
      </c>
      <c r="M47" s="7">
        <v>624739</v>
      </c>
      <c r="N47" s="7">
        <v>40699</v>
      </c>
      <c r="O47" s="12">
        <f t="shared" si="0"/>
        <v>668060</v>
      </c>
      <c r="P47" s="22"/>
    </row>
    <row r="48" spans="2:16">
      <c r="B48" s="2" t="s">
        <v>80</v>
      </c>
      <c r="C48" s="10"/>
      <c r="O48" s="13"/>
      <c r="P48" s="22"/>
    </row>
    <row r="49" spans="1:16">
      <c r="B49" s="6" t="s">
        <v>77</v>
      </c>
      <c r="C49" s="10">
        <f>((C46/C31)^(1/15)-1)*100</f>
        <v>-28.904427934350863</v>
      </c>
      <c r="D49" s="10">
        <f t="shared" ref="D49:N49" si="5">((D46/D31)^(1/15)-1)*100</f>
        <v>-100</v>
      </c>
      <c r="E49" s="10">
        <f t="shared" si="5"/>
        <v>-100</v>
      </c>
      <c r="F49" s="10"/>
      <c r="G49" s="10"/>
      <c r="H49" s="10"/>
      <c r="I49" s="10"/>
      <c r="J49" s="10">
        <f t="shared" si="5"/>
        <v>-0.46116464460429496</v>
      </c>
      <c r="K49" s="10">
        <f t="shared" si="5"/>
        <v>-12.809019600298409</v>
      </c>
      <c r="L49" s="10">
        <f t="shared" si="5"/>
        <v>-2.2770065485955948</v>
      </c>
      <c r="M49" s="10">
        <f t="shared" si="5"/>
        <v>-3.8416271022519655</v>
      </c>
      <c r="N49" s="10">
        <f t="shared" si="5"/>
        <v>-4.2899450731129658</v>
      </c>
      <c r="O49" s="17">
        <f>((O46/O31)^(1/15)-1)*100</f>
        <v>-3.9420395996776048</v>
      </c>
      <c r="P49" s="22"/>
    </row>
    <row r="50" spans="1:16">
      <c r="B50" s="6" t="s">
        <v>79</v>
      </c>
      <c r="C50" s="10">
        <f>((C35/C31)^(1/4)-1)*100</f>
        <v>4.3760347237921993</v>
      </c>
      <c r="D50" s="10">
        <f t="shared" ref="D50:N50" si="6">((D35/D31)^(1/4)-1)*100</f>
        <v>5.1159353496367244</v>
      </c>
      <c r="E50" s="10">
        <f t="shared" si="6"/>
        <v>4.2738465144087856</v>
      </c>
      <c r="F50" s="10"/>
      <c r="G50" s="10"/>
      <c r="H50" s="10"/>
      <c r="I50" s="10"/>
      <c r="J50" s="10">
        <f t="shared" si="6"/>
        <v>7.2959602210781682</v>
      </c>
      <c r="K50" s="10">
        <f t="shared" si="6"/>
        <v>7.2101934892972563</v>
      </c>
      <c r="L50" s="10">
        <f t="shared" si="6"/>
        <v>3.3973125535213367</v>
      </c>
      <c r="M50" s="10">
        <f t="shared" si="6"/>
        <v>5.2472169552047365</v>
      </c>
      <c r="N50" s="10">
        <f t="shared" si="6"/>
        <v>13.430329794163764</v>
      </c>
      <c r="O50" s="17">
        <f>((O35/O31)^(1/4)-1)*100</f>
        <v>5.8855384176316417</v>
      </c>
      <c r="P50" s="22"/>
    </row>
    <row r="51" spans="1:16">
      <c r="B51" s="6" t="s">
        <v>78</v>
      </c>
      <c r="C51" s="10">
        <f>((C41/C35)^(1/6)-1)*100</f>
        <v>-30.738336284736</v>
      </c>
      <c r="D51" s="10">
        <f t="shared" ref="D51:N51" si="7">((D41/D35)^(1/6)-1)*100</f>
        <v>-100</v>
      </c>
      <c r="E51" s="10">
        <f t="shared" si="7"/>
        <v>-100</v>
      </c>
      <c r="F51" s="10"/>
      <c r="G51" s="10"/>
      <c r="H51" s="10"/>
      <c r="I51" s="10"/>
      <c r="J51" s="10">
        <f t="shared" si="7"/>
        <v>19.607068863056387</v>
      </c>
      <c r="K51" s="10">
        <f t="shared" si="7"/>
        <v>19.670849739326357</v>
      </c>
      <c r="L51" s="10">
        <f t="shared" si="7"/>
        <v>0.4000794196815205</v>
      </c>
      <c r="M51" s="10">
        <f t="shared" si="7"/>
        <v>0.16302980066642547</v>
      </c>
      <c r="N51" s="10">
        <f t="shared" si="7"/>
        <v>-4.7228827479910525</v>
      </c>
      <c r="O51" s="17">
        <f>((O41/O35)^(1/6)-1)*100</f>
        <v>0.26042905455270215</v>
      </c>
      <c r="P51" s="22"/>
    </row>
    <row r="52" spans="1:16">
      <c r="B52" s="6" t="s">
        <v>142</v>
      </c>
      <c r="C52" s="10">
        <f>((C47/C41)^(1/6)-1)*100</f>
        <v>-30.760307222658469</v>
      </c>
      <c r="D52" s="10"/>
      <c r="E52" s="10"/>
      <c r="F52" s="10"/>
      <c r="G52" s="10"/>
      <c r="H52" s="10"/>
      <c r="I52" s="10"/>
      <c r="J52" s="10">
        <f t="shared" ref="J52:O52" si="8">((J47/J41)^(1/6)-1)*100</f>
        <v>-18.197940747676931</v>
      </c>
      <c r="K52" s="10">
        <f t="shared" si="8"/>
        <v>-41.171712651787097</v>
      </c>
      <c r="L52" s="10">
        <f t="shared" si="8"/>
        <v>-6.9612916158037885</v>
      </c>
      <c r="M52" s="10">
        <f t="shared" si="8"/>
        <v>-11.458102964002514</v>
      </c>
      <c r="N52" s="10">
        <f t="shared" si="8"/>
        <v>-13.091991595939568</v>
      </c>
      <c r="O52" s="10">
        <f t="shared" si="8"/>
        <v>-12.159867893203479</v>
      </c>
      <c r="P52" s="22"/>
    </row>
    <row r="53" spans="1:16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2"/>
      <c r="P53" s="22"/>
    </row>
    <row r="54" spans="1:16">
      <c r="A54" s="6" t="s">
        <v>52</v>
      </c>
      <c r="B54" s="6">
        <v>1995</v>
      </c>
      <c r="C54" s="7">
        <v>5613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14</v>
      </c>
      <c r="K54" s="7">
        <v>350</v>
      </c>
      <c r="L54" s="7">
        <v>261056</v>
      </c>
      <c r="M54" s="7">
        <v>681988</v>
      </c>
      <c r="N54" s="7">
        <v>67434</v>
      </c>
      <c r="O54" s="12">
        <f t="shared" si="0"/>
        <v>749772</v>
      </c>
      <c r="P54" s="22"/>
    </row>
    <row r="55" spans="1:16">
      <c r="B55" s="6">
        <v>1996</v>
      </c>
      <c r="C55" s="7">
        <v>6057</v>
      </c>
      <c r="D55" s="7">
        <v>3767</v>
      </c>
      <c r="E55" s="7">
        <v>1812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25</v>
      </c>
      <c r="L55" s="7">
        <v>289683</v>
      </c>
      <c r="M55" s="7">
        <v>700534</v>
      </c>
      <c r="N55" s="7">
        <v>67257</v>
      </c>
      <c r="O55" s="12">
        <f t="shared" si="0"/>
        <v>767816</v>
      </c>
      <c r="P55" s="22"/>
    </row>
    <row r="56" spans="1:16">
      <c r="B56" s="6">
        <v>1997</v>
      </c>
      <c r="C56" s="7">
        <v>6575</v>
      </c>
      <c r="D56" s="7">
        <v>2860</v>
      </c>
      <c r="E56" s="7">
        <v>1714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294493</v>
      </c>
      <c r="M56" s="7">
        <v>765688</v>
      </c>
      <c r="N56" s="7">
        <v>71839</v>
      </c>
      <c r="O56" s="12">
        <f t="shared" si="0"/>
        <v>837527</v>
      </c>
      <c r="P56" s="22"/>
    </row>
    <row r="57" spans="1:16">
      <c r="B57" s="6">
        <v>1998</v>
      </c>
      <c r="C57" s="7">
        <v>8197</v>
      </c>
      <c r="D57" s="7">
        <v>3902</v>
      </c>
      <c r="E57" s="7">
        <v>2502</v>
      </c>
      <c r="F57" s="7">
        <v>0</v>
      </c>
      <c r="G57" s="7">
        <v>0</v>
      </c>
      <c r="H57" s="7">
        <v>0</v>
      </c>
      <c r="I57" s="7">
        <v>0</v>
      </c>
      <c r="J57" s="7">
        <v>56</v>
      </c>
      <c r="K57" s="7">
        <v>1400</v>
      </c>
      <c r="L57" s="7">
        <v>303993</v>
      </c>
      <c r="M57" s="7">
        <v>790380</v>
      </c>
      <c r="N57" s="7">
        <v>69353</v>
      </c>
      <c r="O57" s="12">
        <f t="shared" si="0"/>
        <v>861133</v>
      </c>
      <c r="P57" s="22"/>
    </row>
    <row r="58" spans="1:16">
      <c r="B58" s="6">
        <v>1999</v>
      </c>
      <c r="C58" s="7">
        <v>7766</v>
      </c>
      <c r="D58" s="7">
        <v>5886</v>
      </c>
      <c r="E58" s="7">
        <v>2222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326640</v>
      </c>
      <c r="M58" s="7">
        <v>849260</v>
      </c>
      <c r="N58" s="7">
        <v>64698</v>
      </c>
      <c r="O58" s="12">
        <f t="shared" si="0"/>
        <v>913958</v>
      </c>
      <c r="P58" s="22"/>
    </row>
    <row r="59" spans="1:16">
      <c r="B59" s="6">
        <v>2000</v>
      </c>
      <c r="C59" s="7">
        <v>9137</v>
      </c>
      <c r="D59" s="7">
        <v>3976</v>
      </c>
      <c r="E59" s="7">
        <v>1955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339196</v>
      </c>
      <c r="M59" s="7">
        <v>881911</v>
      </c>
      <c r="N59" s="7">
        <v>92617</v>
      </c>
      <c r="O59" s="12">
        <f t="shared" si="0"/>
        <v>974528</v>
      </c>
      <c r="P59" s="22"/>
    </row>
    <row r="60" spans="1:16">
      <c r="B60" s="6">
        <v>2001</v>
      </c>
      <c r="C60" s="7">
        <v>8949</v>
      </c>
      <c r="D60" s="7">
        <v>4809</v>
      </c>
      <c r="E60" s="7">
        <v>2667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336662</v>
      </c>
      <c r="M60" s="7">
        <v>818797</v>
      </c>
      <c r="N60" s="7">
        <v>92554</v>
      </c>
      <c r="O60" s="12">
        <f t="shared" si="0"/>
        <v>911351</v>
      </c>
      <c r="P60" s="22"/>
    </row>
    <row r="61" spans="1:16">
      <c r="B61" s="6">
        <v>2002</v>
      </c>
      <c r="C61" s="7">
        <v>4078</v>
      </c>
      <c r="D61" s="7">
        <v>2655</v>
      </c>
      <c r="E61" s="7">
        <v>1455</v>
      </c>
      <c r="F61" s="7">
        <v>0</v>
      </c>
      <c r="G61" s="7">
        <v>0</v>
      </c>
      <c r="H61" s="7">
        <v>0</v>
      </c>
      <c r="I61" s="7">
        <v>0</v>
      </c>
      <c r="J61" s="7">
        <v>41</v>
      </c>
      <c r="K61" s="7">
        <v>376</v>
      </c>
      <c r="L61" s="7">
        <v>337433</v>
      </c>
      <c r="M61" s="7">
        <v>927393</v>
      </c>
      <c r="N61" s="7">
        <v>72628</v>
      </c>
      <c r="O61" s="12">
        <f t="shared" si="0"/>
        <v>1000397</v>
      </c>
      <c r="P61" s="22"/>
    </row>
    <row r="62" spans="1:16">
      <c r="B62" s="6">
        <v>2003</v>
      </c>
      <c r="C62" s="7">
        <v>3643</v>
      </c>
      <c r="D62" s="7">
        <v>1873</v>
      </c>
      <c r="E62" s="7">
        <v>1772</v>
      </c>
      <c r="F62" s="7">
        <v>0</v>
      </c>
      <c r="G62" s="7">
        <v>0</v>
      </c>
      <c r="H62" s="7">
        <v>0</v>
      </c>
      <c r="I62" s="7">
        <v>0</v>
      </c>
      <c r="J62" s="7">
        <v>105</v>
      </c>
      <c r="K62" s="7">
        <v>2625</v>
      </c>
      <c r="L62" s="7">
        <v>339663</v>
      </c>
      <c r="M62" s="7">
        <v>1629654</v>
      </c>
      <c r="N62" s="7">
        <v>77518</v>
      </c>
      <c r="O62" s="12">
        <f t="shared" si="0"/>
        <v>1709797</v>
      </c>
      <c r="P62" s="22"/>
    </row>
    <row r="63" spans="1:16">
      <c r="B63" s="6">
        <v>2004</v>
      </c>
      <c r="C63" s="7">
        <v>5131</v>
      </c>
      <c r="D63" s="7">
        <v>2259</v>
      </c>
      <c r="E63" s="7">
        <v>2723</v>
      </c>
      <c r="F63" s="7">
        <v>0</v>
      </c>
      <c r="G63" s="7">
        <v>0</v>
      </c>
      <c r="H63" s="7">
        <v>0</v>
      </c>
      <c r="I63" s="7">
        <v>0</v>
      </c>
      <c r="J63" s="7">
        <v>496</v>
      </c>
      <c r="K63" s="7">
        <v>12400</v>
      </c>
      <c r="L63" s="7">
        <v>340332</v>
      </c>
      <c r="M63" s="7">
        <v>2122654</v>
      </c>
      <c r="N63" s="7">
        <v>91694</v>
      </c>
      <c r="O63" s="12">
        <f t="shared" si="0"/>
        <v>2226748</v>
      </c>
      <c r="P63" s="22"/>
    </row>
    <row r="64" spans="1:16">
      <c r="B64" s="6">
        <v>2005</v>
      </c>
      <c r="C64" s="7">
        <v>4452</v>
      </c>
      <c r="D64" s="7">
        <v>2294</v>
      </c>
      <c r="E64" s="7">
        <v>1847</v>
      </c>
      <c r="F64" s="7">
        <v>0</v>
      </c>
      <c r="G64" s="7">
        <v>0</v>
      </c>
      <c r="H64" s="7">
        <v>0</v>
      </c>
      <c r="I64" s="7">
        <v>0</v>
      </c>
      <c r="J64" s="7">
        <v>402</v>
      </c>
      <c r="K64" s="7">
        <v>10050</v>
      </c>
      <c r="L64" s="7">
        <v>315578</v>
      </c>
      <c r="M64" s="7">
        <v>1118684</v>
      </c>
      <c r="N64" s="7">
        <v>99879</v>
      </c>
      <c r="O64" s="12">
        <f t="shared" si="0"/>
        <v>1228613</v>
      </c>
      <c r="P64" s="22"/>
    </row>
    <row r="65" spans="1:16">
      <c r="B65" s="6">
        <v>2006</v>
      </c>
      <c r="C65" s="7">
        <v>4052</v>
      </c>
      <c r="D65" s="7">
        <v>2349</v>
      </c>
      <c r="E65" s="7">
        <v>1549</v>
      </c>
      <c r="F65" s="7">
        <v>0</v>
      </c>
      <c r="G65" s="7">
        <v>0</v>
      </c>
      <c r="H65" s="7">
        <v>0</v>
      </c>
      <c r="I65" s="7">
        <v>0</v>
      </c>
      <c r="J65" s="7">
        <v>189</v>
      </c>
      <c r="K65" s="7">
        <v>4478</v>
      </c>
      <c r="L65" s="7">
        <v>335916</v>
      </c>
      <c r="M65" s="7">
        <v>906971</v>
      </c>
      <c r="N65" s="7">
        <v>90020</v>
      </c>
      <c r="O65" s="12">
        <f t="shared" si="0"/>
        <v>1001469</v>
      </c>
      <c r="P65" s="22"/>
    </row>
    <row r="66" spans="1:16">
      <c r="B66" s="6">
        <v>2007</v>
      </c>
      <c r="C66" s="7">
        <v>4628</v>
      </c>
      <c r="D66" s="7">
        <v>2452</v>
      </c>
      <c r="E66" s="7">
        <v>2184</v>
      </c>
      <c r="F66" s="7">
        <v>0</v>
      </c>
      <c r="G66" s="7">
        <v>0</v>
      </c>
      <c r="H66" s="7">
        <v>0</v>
      </c>
      <c r="I66" s="7">
        <v>0</v>
      </c>
      <c r="J66" s="7">
        <v>135</v>
      </c>
      <c r="K66" s="7">
        <v>1266</v>
      </c>
      <c r="L66" s="7">
        <v>318885</v>
      </c>
      <c r="M66" s="7">
        <v>860990</v>
      </c>
      <c r="N66" s="7">
        <v>95508</v>
      </c>
      <c r="O66" s="12">
        <f t="shared" si="0"/>
        <v>957764</v>
      </c>
      <c r="P66" s="22"/>
    </row>
    <row r="67" spans="1:16">
      <c r="B67" s="6">
        <v>2008</v>
      </c>
      <c r="C67" s="7">
        <v>2446</v>
      </c>
      <c r="D67" s="7">
        <v>1083</v>
      </c>
      <c r="E67" s="7">
        <v>1362</v>
      </c>
      <c r="F67" s="7">
        <v>0</v>
      </c>
      <c r="G67" s="7">
        <v>0</v>
      </c>
      <c r="H67" s="7">
        <v>0</v>
      </c>
      <c r="I67" s="7">
        <v>0</v>
      </c>
      <c r="J67" s="7">
        <v>47</v>
      </c>
      <c r="K67" s="7">
        <v>1337</v>
      </c>
      <c r="L67" s="7">
        <v>264220</v>
      </c>
      <c r="M67" s="7">
        <v>704678</v>
      </c>
      <c r="N67" s="7">
        <v>89175</v>
      </c>
      <c r="O67" s="12">
        <f t="shared" si="0"/>
        <v>795190</v>
      </c>
      <c r="P67" s="22"/>
    </row>
    <row r="68" spans="1:16">
      <c r="B68" s="6">
        <v>2009</v>
      </c>
      <c r="C68" s="7">
        <v>1661</v>
      </c>
      <c r="D68" s="7">
        <v>1066</v>
      </c>
      <c r="E68" s="7">
        <v>619</v>
      </c>
      <c r="F68" s="7">
        <v>0</v>
      </c>
      <c r="G68" s="7">
        <v>0</v>
      </c>
      <c r="H68" s="7">
        <v>0</v>
      </c>
      <c r="I68" s="7">
        <v>0</v>
      </c>
      <c r="J68" s="7">
        <v>28</v>
      </c>
      <c r="K68" s="7">
        <v>730</v>
      </c>
      <c r="L68" s="7">
        <v>278960</v>
      </c>
      <c r="M68" s="7">
        <v>660822</v>
      </c>
      <c r="N68" s="7">
        <v>81815</v>
      </c>
      <c r="O68" s="12">
        <f t="shared" si="0"/>
        <v>743367</v>
      </c>
      <c r="P68" s="22"/>
    </row>
    <row r="69" spans="1:16">
      <c r="B69" s="6">
        <v>2010</v>
      </c>
      <c r="C69" s="7">
        <v>2512</v>
      </c>
      <c r="D69" s="7">
        <v>1423</v>
      </c>
      <c r="E69" s="7">
        <v>1266</v>
      </c>
      <c r="F69" s="7">
        <v>0</v>
      </c>
      <c r="G69" s="7">
        <v>0</v>
      </c>
      <c r="H69" s="7">
        <v>0</v>
      </c>
      <c r="I69" s="7">
        <v>0</v>
      </c>
      <c r="J69" s="7">
        <v>37</v>
      </c>
      <c r="K69" s="7">
        <v>950</v>
      </c>
      <c r="L69" s="7">
        <v>262809</v>
      </c>
      <c r="M69" s="7">
        <v>511573</v>
      </c>
      <c r="N69" s="7">
        <v>78748</v>
      </c>
      <c r="O69" s="12">
        <f t="shared" si="0"/>
        <v>591271</v>
      </c>
      <c r="P69" s="22"/>
    </row>
    <row r="70" spans="1:16">
      <c r="B70" s="6">
        <v>2011</v>
      </c>
      <c r="C70" s="7">
        <v>3376</v>
      </c>
      <c r="D70" s="7">
        <v>1530</v>
      </c>
      <c r="E70" s="7">
        <v>2406</v>
      </c>
      <c r="F70" s="7">
        <v>0</v>
      </c>
      <c r="G70" s="7">
        <v>0</v>
      </c>
      <c r="H70" s="7">
        <v>0</v>
      </c>
      <c r="I70" s="7">
        <v>0</v>
      </c>
      <c r="J70" s="7">
        <v>21</v>
      </c>
      <c r="K70" s="7">
        <v>254</v>
      </c>
      <c r="L70" s="7">
        <v>236330</v>
      </c>
      <c r="M70" s="7">
        <v>465186</v>
      </c>
      <c r="N70" s="7">
        <v>79115</v>
      </c>
      <c r="O70" s="12">
        <f t="shared" si="0"/>
        <v>544555</v>
      </c>
      <c r="P70" s="22"/>
    </row>
    <row r="71" spans="1:16">
      <c r="B71" s="6">
        <v>2012</v>
      </c>
      <c r="C71" s="7">
        <v>3728</v>
      </c>
      <c r="D71" s="7">
        <v>1622</v>
      </c>
      <c r="E71" s="7">
        <v>2542</v>
      </c>
      <c r="F71" s="7">
        <v>0</v>
      </c>
      <c r="G71" s="7">
        <v>0</v>
      </c>
      <c r="H71" s="7">
        <v>0</v>
      </c>
      <c r="I71" s="7">
        <v>0</v>
      </c>
      <c r="J71" s="7">
        <v>21</v>
      </c>
      <c r="K71" s="7">
        <v>547</v>
      </c>
      <c r="L71" s="7">
        <v>270416</v>
      </c>
      <c r="M71" s="7">
        <v>493205</v>
      </c>
      <c r="N71" s="7">
        <v>72896</v>
      </c>
      <c r="O71" s="12">
        <f t="shared" si="0"/>
        <v>566648</v>
      </c>
      <c r="P71" s="22"/>
    </row>
    <row r="72" spans="1:16">
      <c r="B72" s="6">
        <v>2013</v>
      </c>
      <c r="C72" s="7">
        <v>3947</v>
      </c>
      <c r="D72" s="7">
        <v>1882</v>
      </c>
      <c r="E72" s="7">
        <v>2397</v>
      </c>
      <c r="F72" s="7">
        <v>0</v>
      </c>
      <c r="G72" s="7">
        <v>0</v>
      </c>
      <c r="H72" s="7">
        <v>0</v>
      </c>
      <c r="I72" s="7">
        <v>0</v>
      </c>
      <c r="J72" s="7">
        <v>17</v>
      </c>
      <c r="K72" s="30">
        <v>554</v>
      </c>
      <c r="L72" s="7">
        <v>284677</v>
      </c>
      <c r="M72" s="7">
        <v>509178</v>
      </c>
      <c r="N72" s="7">
        <v>81146</v>
      </c>
      <c r="O72" s="12">
        <f t="shared" si="0"/>
        <v>590878</v>
      </c>
      <c r="P72" s="22"/>
    </row>
    <row r="73" spans="1:16">
      <c r="B73" s="2" t="s">
        <v>80</v>
      </c>
      <c r="C73" s="10"/>
      <c r="O73" s="13"/>
      <c r="P73" s="22"/>
    </row>
    <row r="74" spans="1:16">
      <c r="B74" s="6" t="s">
        <v>77</v>
      </c>
      <c r="C74" s="10">
        <f>((C71/C56)^(1/15)-1)*100</f>
        <v>-3.7120346516931857</v>
      </c>
      <c r="D74" s="10">
        <f t="shared" ref="D74:N74" si="9">((D71/D56)^(1/15)-1)*100</f>
        <v>-3.7104875349360578</v>
      </c>
      <c r="E74" s="10">
        <f t="shared" si="9"/>
        <v>2.6622981412102842</v>
      </c>
      <c r="F74" s="10"/>
      <c r="G74" s="10"/>
      <c r="H74" s="10"/>
      <c r="I74" s="10"/>
      <c r="J74" s="10"/>
      <c r="K74" s="10"/>
      <c r="L74" s="10">
        <f t="shared" si="9"/>
        <v>-0.56701118706242726</v>
      </c>
      <c r="M74" s="10">
        <f t="shared" si="9"/>
        <v>-2.8897567470485441</v>
      </c>
      <c r="N74" s="10">
        <f t="shared" si="9"/>
        <v>9.7422516597700515E-2</v>
      </c>
      <c r="O74" s="17">
        <f>((O71/O56)^(1/15)-1)*100</f>
        <v>-2.571136573205679</v>
      </c>
      <c r="P74" s="22"/>
    </row>
    <row r="75" spans="1:16">
      <c r="B75" s="6" t="s">
        <v>79</v>
      </c>
      <c r="C75" s="10">
        <f>((C60/C56)^(1/4)-1)*100</f>
        <v>8.0114229970482462</v>
      </c>
      <c r="D75" s="10">
        <f t="shared" ref="D75:N75" si="10">((D60/D56)^(1/4)-1)*100</f>
        <v>13.873373281498047</v>
      </c>
      <c r="E75" s="10">
        <f t="shared" si="10"/>
        <v>11.687109018991325</v>
      </c>
      <c r="F75" s="10"/>
      <c r="G75" s="10"/>
      <c r="H75" s="10"/>
      <c r="I75" s="10"/>
      <c r="J75" s="10"/>
      <c r="K75" s="10"/>
      <c r="L75" s="10">
        <f t="shared" si="10"/>
        <v>3.402200417575596</v>
      </c>
      <c r="M75" s="10">
        <f t="shared" si="10"/>
        <v>1.6906680688891784</v>
      </c>
      <c r="N75" s="10">
        <f t="shared" si="10"/>
        <v>6.539027610885495</v>
      </c>
      <c r="O75" s="17">
        <f>((O60/O56)^(1/4)-1)*100</f>
        <v>2.1343229875858016</v>
      </c>
      <c r="P75" s="22"/>
    </row>
    <row r="76" spans="1:16">
      <c r="B76" s="6" t="s">
        <v>78</v>
      </c>
      <c r="C76" s="10">
        <f>((C66/C60)^(1/6)-1)*100</f>
        <v>-10.407881299825462</v>
      </c>
      <c r="D76" s="10">
        <f t="shared" ref="D76:N76" si="11">((D66/D60)^(1/6)-1)*100</f>
        <v>-10.619190948314106</v>
      </c>
      <c r="E76" s="10">
        <f t="shared" si="11"/>
        <v>-3.2751043808584956</v>
      </c>
      <c r="F76" s="10"/>
      <c r="G76" s="10"/>
      <c r="H76" s="10"/>
      <c r="I76" s="10"/>
      <c r="J76" s="10"/>
      <c r="K76" s="10"/>
      <c r="L76" s="10">
        <f t="shared" si="11"/>
        <v>-0.9000735908226587</v>
      </c>
      <c r="M76" s="10">
        <f t="shared" si="11"/>
        <v>0.84096138098526119</v>
      </c>
      <c r="N76" s="10">
        <f t="shared" si="11"/>
        <v>0.52500259477705757</v>
      </c>
      <c r="O76" s="17">
        <f>((O66/O60)^(1/6)-1)*100</f>
        <v>0.83132458924348729</v>
      </c>
      <c r="P76" s="22"/>
    </row>
    <row r="77" spans="1:16">
      <c r="B77" s="6" t="s">
        <v>142</v>
      </c>
      <c r="C77" s="10">
        <f>((C72/C66)^(1/6)-1)*100</f>
        <v>-2.6179387884652017</v>
      </c>
      <c r="D77" s="10">
        <f t="shared" ref="D77:O77" si="12">((D72/D66)^(1/6)-1)*100</f>
        <v>-4.3136785675402134</v>
      </c>
      <c r="E77" s="10">
        <f t="shared" si="12"/>
        <v>1.5630886977990865</v>
      </c>
      <c r="F77" s="10"/>
      <c r="G77" s="10"/>
      <c r="H77" s="10"/>
      <c r="I77" s="10"/>
      <c r="J77" s="10">
        <f t="shared" si="12"/>
        <v>-29.202292970158638</v>
      </c>
      <c r="K77" s="10">
        <f t="shared" si="12"/>
        <v>-12.86766688131018</v>
      </c>
      <c r="L77" s="10">
        <f t="shared" si="12"/>
        <v>-1.8734835102452552</v>
      </c>
      <c r="M77" s="10">
        <f t="shared" si="12"/>
        <v>-8.3824682715332379</v>
      </c>
      <c r="N77" s="10">
        <f t="shared" si="12"/>
        <v>-2.6794485811276636</v>
      </c>
      <c r="O77" s="10">
        <f t="shared" si="12"/>
        <v>-7.7343840797510222</v>
      </c>
      <c r="P77" s="22"/>
    </row>
    <row r="78" spans="1:16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2"/>
      <c r="P78" s="22"/>
    </row>
    <row r="79" spans="1:16">
      <c r="A79" s="6" t="s">
        <v>53</v>
      </c>
      <c r="B79" s="6">
        <v>1995</v>
      </c>
      <c r="C79" s="7">
        <v>206032</v>
      </c>
      <c r="D79" s="7">
        <v>0</v>
      </c>
      <c r="E79" s="7">
        <v>0</v>
      </c>
      <c r="F79" s="7">
        <v>456</v>
      </c>
      <c r="G79" s="7">
        <v>0</v>
      </c>
      <c r="H79" s="7">
        <v>0</v>
      </c>
      <c r="I79" s="7">
        <v>0</v>
      </c>
      <c r="J79" s="7">
        <v>246</v>
      </c>
      <c r="K79" s="7">
        <v>7608</v>
      </c>
      <c r="L79" s="7">
        <v>3368337</v>
      </c>
      <c r="M79" s="7">
        <v>9411102</v>
      </c>
      <c r="N79" s="7">
        <v>4698049</v>
      </c>
      <c r="O79" s="12">
        <f t="shared" si="0"/>
        <v>14116759</v>
      </c>
      <c r="P79" s="22"/>
    </row>
    <row r="80" spans="1:16">
      <c r="B80" s="6">
        <v>1996</v>
      </c>
      <c r="C80" s="7">
        <v>229337</v>
      </c>
      <c r="D80" s="7">
        <v>155146</v>
      </c>
      <c r="E80" s="7">
        <v>55413</v>
      </c>
      <c r="F80" s="7">
        <v>533</v>
      </c>
      <c r="G80" s="7">
        <v>13430</v>
      </c>
      <c r="H80" s="7">
        <v>11922</v>
      </c>
      <c r="I80" s="7">
        <v>0</v>
      </c>
      <c r="J80" s="7">
        <v>273</v>
      </c>
      <c r="K80" s="7">
        <v>8637</v>
      </c>
      <c r="L80" s="7">
        <v>3316799</v>
      </c>
      <c r="M80" s="7">
        <v>9089520</v>
      </c>
      <c r="N80" s="7">
        <v>4417030</v>
      </c>
      <c r="O80" s="12">
        <f t="shared" si="0"/>
        <v>13515187</v>
      </c>
      <c r="P80" s="22"/>
    </row>
    <row r="81" spans="2:16">
      <c r="B81" s="6">
        <v>1997</v>
      </c>
      <c r="C81" s="7">
        <v>242830</v>
      </c>
      <c r="D81" s="7">
        <v>165801</v>
      </c>
      <c r="E81" s="7">
        <v>63044</v>
      </c>
      <c r="F81" s="7">
        <v>560</v>
      </c>
      <c r="G81" s="7">
        <v>15539</v>
      </c>
      <c r="H81" s="7">
        <v>12944</v>
      </c>
      <c r="I81" s="7">
        <v>0</v>
      </c>
      <c r="J81" s="7">
        <v>438</v>
      </c>
      <c r="K81" s="7">
        <v>11477</v>
      </c>
      <c r="L81" s="7">
        <v>3587985</v>
      </c>
      <c r="M81" s="7">
        <v>9647457</v>
      </c>
      <c r="N81" s="7">
        <v>4643538</v>
      </c>
      <c r="O81" s="12">
        <f t="shared" si="0"/>
        <v>14302472</v>
      </c>
      <c r="P81" s="22"/>
    </row>
    <row r="82" spans="2:16">
      <c r="B82" s="6">
        <v>1998</v>
      </c>
      <c r="C82" s="7">
        <v>258828</v>
      </c>
      <c r="D82" s="7">
        <v>187057</v>
      </c>
      <c r="E82" s="7">
        <v>63829</v>
      </c>
      <c r="F82" s="7">
        <v>531</v>
      </c>
      <c r="G82" s="7">
        <v>20479</v>
      </c>
      <c r="H82" s="7">
        <v>15227</v>
      </c>
      <c r="I82" s="7">
        <v>0</v>
      </c>
      <c r="J82" s="7">
        <v>1407</v>
      </c>
      <c r="K82" s="7">
        <v>34470</v>
      </c>
      <c r="L82" s="7">
        <v>3698273</v>
      </c>
      <c r="M82" s="7">
        <v>9857132</v>
      </c>
      <c r="N82" s="7">
        <v>4796884</v>
      </c>
      <c r="O82" s="12">
        <f t="shared" si="0"/>
        <v>14688486</v>
      </c>
      <c r="P82" s="22"/>
    </row>
    <row r="83" spans="2:16">
      <c r="B83" s="6">
        <v>1999</v>
      </c>
      <c r="C83" s="7">
        <v>256426</v>
      </c>
      <c r="D83" s="7">
        <v>200358</v>
      </c>
      <c r="E83" s="7">
        <v>56021</v>
      </c>
      <c r="F83" s="7">
        <v>587</v>
      </c>
      <c r="G83" s="7">
        <v>19466</v>
      </c>
      <c r="H83" s="7">
        <v>14226</v>
      </c>
      <c r="I83" s="7">
        <v>900</v>
      </c>
      <c r="J83" s="7">
        <v>5814</v>
      </c>
      <c r="K83" s="7">
        <v>75976</v>
      </c>
      <c r="L83" s="7">
        <v>4186962</v>
      </c>
      <c r="M83" s="7">
        <v>10489147</v>
      </c>
      <c r="N83" s="7">
        <v>4806076</v>
      </c>
      <c r="O83" s="12">
        <f t="shared" si="0"/>
        <v>15372099</v>
      </c>
      <c r="P83" s="22"/>
    </row>
    <row r="84" spans="2:16">
      <c r="B84" s="6">
        <v>2000</v>
      </c>
      <c r="C84" s="7">
        <v>254694</v>
      </c>
      <c r="D84" s="7">
        <v>191381</v>
      </c>
      <c r="E84" s="7">
        <v>63363</v>
      </c>
      <c r="F84" s="7">
        <v>774</v>
      </c>
      <c r="G84" s="7">
        <v>25249</v>
      </c>
      <c r="H84" s="7">
        <v>25353</v>
      </c>
      <c r="I84" s="7">
        <v>4752</v>
      </c>
      <c r="J84" s="7">
        <v>8899</v>
      </c>
      <c r="K84" s="7">
        <v>136471</v>
      </c>
      <c r="L84" s="7">
        <v>4681567</v>
      </c>
      <c r="M84" s="7">
        <v>11501672</v>
      </c>
      <c r="N84" s="7">
        <v>4677819</v>
      </c>
      <c r="O84" s="12">
        <f t="shared" si="0"/>
        <v>16320714</v>
      </c>
      <c r="P84" s="22"/>
    </row>
    <row r="85" spans="2:16">
      <c r="B85" s="6">
        <v>2001</v>
      </c>
      <c r="C85" s="7">
        <v>249237</v>
      </c>
      <c r="D85" s="7">
        <v>187963</v>
      </c>
      <c r="E85" s="7">
        <v>61699</v>
      </c>
      <c r="F85" s="7">
        <v>635</v>
      </c>
      <c r="G85" s="7">
        <v>35716</v>
      </c>
      <c r="H85" s="7">
        <v>22951</v>
      </c>
      <c r="I85" s="7">
        <v>2648</v>
      </c>
      <c r="J85" s="7">
        <v>7238</v>
      </c>
      <c r="K85" s="7">
        <v>126530</v>
      </c>
      <c r="L85" s="7">
        <v>4590933</v>
      </c>
      <c r="M85" s="7">
        <v>9876703</v>
      </c>
      <c r="N85" s="7">
        <v>4874738</v>
      </c>
      <c r="O85" s="12">
        <f t="shared" si="0"/>
        <v>14880619</v>
      </c>
      <c r="P85" s="22"/>
    </row>
    <row r="86" spans="2:16">
      <c r="B86" s="6">
        <v>2002</v>
      </c>
      <c r="C86" s="7">
        <v>242237</v>
      </c>
      <c r="D86" s="7">
        <v>189208</v>
      </c>
      <c r="E86" s="7">
        <v>58982</v>
      </c>
      <c r="F86" s="7">
        <v>607</v>
      </c>
      <c r="G86" s="7">
        <v>31789</v>
      </c>
      <c r="H86" s="7">
        <v>20447</v>
      </c>
      <c r="I86" s="7">
        <v>2216</v>
      </c>
      <c r="J86" s="7">
        <v>6796</v>
      </c>
      <c r="K86" s="7">
        <v>125264</v>
      </c>
      <c r="L86" s="7">
        <v>3978640</v>
      </c>
      <c r="M86" s="7">
        <v>8888684</v>
      </c>
      <c r="N86" s="7">
        <v>5911866</v>
      </c>
      <c r="O86" s="12">
        <f t="shared" si="0"/>
        <v>14928030</v>
      </c>
      <c r="P86" s="22"/>
    </row>
    <row r="87" spans="2:16">
      <c r="B87" s="6">
        <v>2003</v>
      </c>
      <c r="C87" s="7">
        <v>243365</v>
      </c>
      <c r="D87" s="7">
        <v>194904</v>
      </c>
      <c r="E87" s="7">
        <v>48862</v>
      </c>
      <c r="F87" s="7">
        <v>457</v>
      </c>
      <c r="G87" s="7">
        <v>24602</v>
      </c>
      <c r="H87" s="7">
        <v>21083</v>
      </c>
      <c r="I87" s="7">
        <v>1664</v>
      </c>
      <c r="J87" s="7">
        <v>6705</v>
      </c>
      <c r="K87" s="7">
        <v>156406</v>
      </c>
      <c r="L87" s="7">
        <v>3836372</v>
      </c>
      <c r="M87" s="7">
        <v>9643835</v>
      </c>
      <c r="N87" s="7">
        <v>5583533</v>
      </c>
      <c r="O87" s="12">
        <f t="shared" si="0"/>
        <v>15385438</v>
      </c>
      <c r="P87" s="22"/>
    </row>
    <row r="88" spans="2:16">
      <c r="B88" s="6">
        <v>2004</v>
      </c>
      <c r="C88" s="7">
        <v>247553</v>
      </c>
      <c r="D88" s="7">
        <v>200208</v>
      </c>
      <c r="E88" s="7">
        <v>48771</v>
      </c>
      <c r="F88" s="7">
        <v>444</v>
      </c>
      <c r="G88" s="7">
        <v>27439</v>
      </c>
      <c r="H88" s="7">
        <v>19460</v>
      </c>
      <c r="I88" s="7">
        <v>1656</v>
      </c>
      <c r="J88" s="7">
        <v>6842</v>
      </c>
      <c r="K88" s="7">
        <v>150073</v>
      </c>
      <c r="L88" s="7">
        <v>3571230</v>
      </c>
      <c r="M88" s="7">
        <v>9955434</v>
      </c>
      <c r="N88" s="7">
        <v>6131407</v>
      </c>
      <c r="O88" s="12">
        <f t="shared" si="0"/>
        <v>16238570</v>
      </c>
      <c r="P88" s="22"/>
    </row>
    <row r="89" spans="2:16">
      <c r="B89" s="6">
        <v>2005</v>
      </c>
      <c r="C89" s="7">
        <v>266233</v>
      </c>
      <c r="D89" s="7">
        <v>213582</v>
      </c>
      <c r="E89" s="7">
        <v>54776</v>
      </c>
      <c r="F89" s="7">
        <v>785</v>
      </c>
      <c r="G89" s="7">
        <v>28748</v>
      </c>
      <c r="H89" s="7">
        <v>18083</v>
      </c>
      <c r="I89" s="7">
        <v>952</v>
      </c>
      <c r="J89" s="7">
        <v>8988</v>
      </c>
      <c r="K89" s="7">
        <v>178306</v>
      </c>
      <c r="L89" s="7">
        <v>3445984</v>
      </c>
      <c r="M89" s="7">
        <v>8767128</v>
      </c>
      <c r="N89" s="7">
        <v>6930198</v>
      </c>
      <c r="O89" s="12">
        <f t="shared" si="0"/>
        <v>15876584</v>
      </c>
      <c r="P89" s="22"/>
    </row>
    <row r="90" spans="2:16">
      <c r="B90" s="6">
        <v>2006</v>
      </c>
      <c r="C90" s="7">
        <v>289590</v>
      </c>
      <c r="D90" s="7">
        <v>229442</v>
      </c>
      <c r="E90" s="7">
        <v>60334</v>
      </c>
      <c r="F90" s="7">
        <v>653</v>
      </c>
      <c r="G90" s="7">
        <v>41821</v>
      </c>
      <c r="H90" s="7">
        <v>17994</v>
      </c>
      <c r="I90" s="7">
        <v>2612</v>
      </c>
      <c r="J90" s="7">
        <v>11521</v>
      </c>
      <c r="K90" s="7">
        <v>217093</v>
      </c>
      <c r="L90" s="7">
        <v>3282781</v>
      </c>
      <c r="M90" s="7">
        <v>8401467</v>
      </c>
      <c r="N90" s="7">
        <v>7726045</v>
      </c>
      <c r="O90" s="12">
        <f t="shared" ref="O90:O181" si="13">I90+K90+M90+N90</f>
        <v>16347217</v>
      </c>
      <c r="P90" s="22"/>
    </row>
    <row r="91" spans="2:16">
      <c r="B91" s="6">
        <v>2007</v>
      </c>
      <c r="C91" s="7">
        <v>295267</v>
      </c>
      <c r="D91" s="7">
        <v>237008</v>
      </c>
      <c r="E91" s="7">
        <v>59296</v>
      </c>
      <c r="F91" s="7">
        <v>588</v>
      </c>
      <c r="G91" s="7">
        <v>34060</v>
      </c>
      <c r="H91" s="7">
        <v>18309</v>
      </c>
      <c r="I91" s="7">
        <v>2352</v>
      </c>
      <c r="J91" s="7">
        <v>12375</v>
      </c>
      <c r="K91" s="7">
        <v>221410</v>
      </c>
      <c r="L91" s="7">
        <v>3180548</v>
      </c>
      <c r="M91" s="7">
        <v>8587479</v>
      </c>
      <c r="N91" s="7">
        <v>7722877</v>
      </c>
      <c r="O91" s="12">
        <f t="shared" si="13"/>
        <v>16534118</v>
      </c>
      <c r="P91" s="22"/>
    </row>
    <row r="92" spans="2:16">
      <c r="B92" s="6">
        <v>2008</v>
      </c>
      <c r="C92" s="7">
        <v>303757</v>
      </c>
      <c r="D92" s="7">
        <v>249180</v>
      </c>
      <c r="E92" s="7">
        <v>55305</v>
      </c>
      <c r="F92" s="7">
        <v>640</v>
      </c>
      <c r="G92" s="7">
        <v>31975</v>
      </c>
      <c r="H92" s="7">
        <v>23582</v>
      </c>
      <c r="I92" s="7">
        <v>2560</v>
      </c>
      <c r="J92" s="7">
        <v>11585</v>
      </c>
      <c r="K92" s="7">
        <v>195741</v>
      </c>
      <c r="L92" s="7">
        <v>3026767</v>
      </c>
      <c r="M92" s="7">
        <v>8472273</v>
      </c>
      <c r="N92" s="7">
        <v>6568207</v>
      </c>
      <c r="O92" s="12">
        <f t="shared" si="13"/>
        <v>15238781</v>
      </c>
      <c r="P92" s="22"/>
    </row>
    <row r="93" spans="2:16">
      <c r="B93" s="6">
        <v>2009</v>
      </c>
      <c r="C93" s="7">
        <v>276877</v>
      </c>
      <c r="D93" s="7">
        <v>227766</v>
      </c>
      <c r="E93" s="7">
        <v>51316</v>
      </c>
      <c r="F93" s="7">
        <v>563</v>
      </c>
      <c r="G93" s="7">
        <v>26735</v>
      </c>
      <c r="H93" s="7">
        <v>18097</v>
      </c>
      <c r="I93" s="7">
        <v>2252</v>
      </c>
      <c r="J93" s="7">
        <v>11096</v>
      </c>
      <c r="K93" s="7">
        <v>166567</v>
      </c>
      <c r="L93" s="7">
        <v>2990497</v>
      </c>
      <c r="M93" s="7">
        <v>7636384</v>
      </c>
      <c r="N93" s="7">
        <v>4038356</v>
      </c>
      <c r="O93" s="12">
        <f t="shared" si="13"/>
        <v>11843559</v>
      </c>
      <c r="P93" s="22"/>
    </row>
    <row r="94" spans="2:16">
      <c r="B94" s="6">
        <v>2010</v>
      </c>
      <c r="C94" s="7">
        <v>307510</v>
      </c>
      <c r="D94" s="7">
        <v>254450</v>
      </c>
      <c r="E94" s="7">
        <v>56918</v>
      </c>
      <c r="F94" s="7">
        <v>602</v>
      </c>
      <c r="G94" s="7">
        <v>35862</v>
      </c>
      <c r="H94" s="7">
        <v>18141</v>
      </c>
      <c r="I94" s="7">
        <v>2408</v>
      </c>
      <c r="J94" s="7">
        <v>9872</v>
      </c>
      <c r="K94" s="7">
        <v>167047</v>
      </c>
      <c r="L94" s="7">
        <v>2601473</v>
      </c>
      <c r="M94" s="7">
        <v>6729330</v>
      </c>
      <c r="N94" s="7">
        <v>3971040</v>
      </c>
      <c r="O94" s="12">
        <f t="shared" si="13"/>
        <v>10869825</v>
      </c>
      <c r="P94" s="22"/>
    </row>
    <row r="95" spans="2:16">
      <c r="B95" s="6">
        <v>2011</v>
      </c>
      <c r="C95" s="7">
        <v>287091</v>
      </c>
      <c r="D95" s="7">
        <v>233899</v>
      </c>
      <c r="E95" s="7">
        <v>59396</v>
      </c>
      <c r="F95" s="7">
        <v>709</v>
      </c>
      <c r="G95" s="7">
        <v>38761</v>
      </c>
      <c r="H95" s="7">
        <v>22471</v>
      </c>
      <c r="I95" s="7">
        <v>2836</v>
      </c>
      <c r="J95" s="7">
        <v>9144</v>
      </c>
      <c r="K95" s="7">
        <v>160959</v>
      </c>
      <c r="L95" s="7">
        <v>2641068</v>
      </c>
      <c r="M95" s="7">
        <v>5289391</v>
      </c>
      <c r="N95" s="7">
        <v>3525540</v>
      </c>
      <c r="O95" s="12">
        <f t="shared" si="13"/>
        <v>8978726</v>
      </c>
      <c r="P95" s="22"/>
    </row>
    <row r="96" spans="2:16">
      <c r="B96" s="6">
        <v>2012</v>
      </c>
      <c r="C96" s="7">
        <v>307626</v>
      </c>
      <c r="D96" s="7">
        <v>245637</v>
      </c>
      <c r="E96" s="7">
        <v>64064</v>
      </c>
      <c r="F96" s="7">
        <v>657</v>
      </c>
      <c r="G96" s="7">
        <v>37931</v>
      </c>
      <c r="H96" s="7">
        <v>23464</v>
      </c>
      <c r="I96" s="7">
        <v>2628</v>
      </c>
      <c r="J96" s="7">
        <v>8068</v>
      </c>
      <c r="K96" s="7">
        <v>159472</v>
      </c>
      <c r="L96" s="7">
        <v>2823290</v>
      </c>
      <c r="M96" s="7">
        <v>5729756</v>
      </c>
      <c r="N96" s="7">
        <v>3238929</v>
      </c>
      <c r="O96" s="12">
        <f t="shared" si="13"/>
        <v>9130785</v>
      </c>
      <c r="P96" s="22"/>
    </row>
    <row r="97" spans="1:16">
      <c r="B97" s="6">
        <v>2013</v>
      </c>
      <c r="C97" s="7">
        <v>311669</v>
      </c>
      <c r="D97" s="7">
        <v>249063</v>
      </c>
      <c r="E97" s="7">
        <v>63197</v>
      </c>
      <c r="F97" s="7">
        <v>866</v>
      </c>
      <c r="G97" s="7">
        <v>49481</v>
      </c>
      <c r="H97" s="7">
        <v>33885</v>
      </c>
      <c r="I97" s="7">
        <v>3466</v>
      </c>
      <c r="J97" s="7">
        <v>8699</v>
      </c>
      <c r="K97" s="30">
        <v>165094</v>
      </c>
      <c r="L97" s="7">
        <v>3162451</v>
      </c>
      <c r="M97" s="7">
        <v>6510096</v>
      </c>
      <c r="N97" s="7">
        <v>2912077</v>
      </c>
      <c r="O97" s="12">
        <f t="shared" si="13"/>
        <v>9590733</v>
      </c>
      <c r="P97" s="22"/>
    </row>
    <row r="98" spans="1:16">
      <c r="B98" s="2" t="s">
        <v>80</v>
      </c>
      <c r="C98" s="10"/>
      <c r="O98" s="13"/>
      <c r="P98" s="22"/>
    </row>
    <row r="99" spans="1:16">
      <c r="B99" s="6" t="s">
        <v>77</v>
      </c>
      <c r="C99" s="10">
        <f>((C96/C81)^(1/15)-1)*100</f>
        <v>1.5893184190581167</v>
      </c>
      <c r="D99" s="10">
        <f t="shared" ref="D99:N99" si="14">((D96/D81)^(1/15)-1)*100</f>
        <v>2.6550792489812736</v>
      </c>
      <c r="E99" s="10">
        <f t="shared" si="14"/>
        <v>0.1070551857285329</v>
      </c>
      <c r="F99" s="10">
        <f t="shared" si="14"/>
        <v>1.0706726788671572</v>
      </c>
      <c r="G99" s="10">
        <f t="shared" si="14"/>
        <v>6.1299798361472257</v>
      </c>
      <c r="H99" s="10">
        <f t="shared" si="14"/>
        <v>4.0452448057517021</v>
      </c>
      <c r="I99" s="10"/>
      <c r="J99" s="10">
        <f t="shared" si="14"/>
        <v>21.437490863481191</v>
      </c>
      <c r="K99" s="10">
        <f t="shared" si="14"/>
        <v>19.176438840118372</v>
      </c>
      <c r="L99" s="10">
        <f t="shared" si="14"/>
        <v>-1.5852202797431048</v>
      </c>
      <c r="M99" s="10">
        <f t="shared" si="14"/>
        <v>-3.4138433261164725</v>
      </c>
      <c r="N99" s="10">
        <f t="shared" si="14"/>
        <v>-2.3729510813351617</v>
      </c>
      <c r="O99" s="17">
        <f>((O96/O81)^(1/15)-1)*100</f>
        <v>-2.9475580144350699</v>
      </c>
      <c r="P99" s="22"/>
    </row>
    <row r="100" spans="1:16">
      <c r="B100" s="6" t="s">
        <v>79</v>
      </c>
      <c r="C100" s="10">
        <f>((C85/C81)^(1/4)-1)*100</f>
        <v>0.65319006636133103</v>
      </c>
      <c r="D100" s="10">
        <f t="shared" ref="D100:N100" si="15">((D85/D81)^(1/4)-1)*100</f>
        <v>3.1861255035396718</v>
      </c>
      <c r="E100" s="10">
        <f t="shared" si="15"/>
        <v>-0.53767860591832362</v>
      </c>
      <c r="F100" s="10">
        <f t="shared" si="15"/>
        <v>3.1920938135543864</v>
      </c>
      <c r="G100" s="10">
        <f t="shared" si="15"/>
        <v>23.128882218116399</v>
      </c>
      <c r="H100" s="10">
        <f t="shared" si="15"/>
        <v>15.394013084508252</v>
      </c>
      <c r="I100" s="10"/>
      <c r="J100" s="10">
        <f t="shared" si="15"/>
        <v>101.62116371349418</v>
      </c>
      <c r="K100" s="10">
        <f t="shared" si="15"/>
        <v>82.218002529528377</v>
      </c>
      <c r="L100" s="10">
        <f t="shared" si="15"/>
        <v>6.3561441544800923</v>
      </c>
      <c r="M100" s="10">
        <f t="shared" si="15"/>
        <v>0.58883672551179878</v>
      </c>
      <c r="N100" s="10">
        <f t="shared" si="15"/>
        <v>1.2221525811171308</v>
      </c>
      <c r="O100" s="17">
        <f>((O85/O81)^(1/4)-1)*100</f>
        <v>0.9956044526950425</v>
      </c>
      <c r="P100" s="22"/>
    </row>
    <row r="101" spans="1:16">
      <c r="B101" s="6" t="s">
        <v>78</v>
      </c>
      <c r="C101" s="10">
        <f>((C91/C85)^(1/6)-1)*100</f>
        <v>2.8648663287748954</v>
      </c>
      <c r="D101" s="10">
        <f t="shared" ref="D101:N101" si="16">((D91/D85)^(1/6)-1)*100</f>
        <v>3.9397751318824614</v>
      </c>
      <c r="E101" s="10">
        <f t="shared" si="16"/>
        <v>-0.65991084840780756</v>
      </c>
      <c r="F101" s="10">
        <f t="shared" si="16"/>
        <v>-1.273456226780012</v>
      </c>
      <c r="G101" s="10">
        <f t="shared" si="16"/>
        <v>-0.78812938546641842</v>
      </c>
      <c r="H101" s="10">
        <f t="shared" si="16"/>
        <v>-3.6961088108668272</v>
      </c>
      <c r="I101" s="10">
        <f t="shared" si="16"/>
        <v>-1.9562555205870802</v>
      </c>
      <c r="J101" s="10">
        <f t="shared" si="16"/>
        <v>9.3505835023620865</v>
      </c>
      <c r="K101" s="10">
        <f t="shared" si="16"/>
        <v>9.7742859052182283</v>
      </c>
      <c r="L101" s="10">
        <f t="shared" si="16"/>
        <v>-5.9338217101407409</v>
      </c>
      <c r="M101" s="10">
        <f t="shared" si="16"/>
        <v>-2.3042625229691027</v>
      </c>
      <c r="N101" s="10">
        <f t="shared" si="16"/>
        <v>7.9703824837775938</v>
      </c>
      <c r="O101" s="17">
        <f>((O91/O85)^(1/6)-1)*100</f>
        <v>1.7716164650551702</v>
      </c>
      <c r="P101" s="22"/>
    </row>
    <row r="102" spans="1:16">
      <c r="B102" s="6" t="s">
        <v>142</v>
      </c>
      <c r="C102" s="10">
        <f>((C97/C91)^(1/6)-1)*100</f>
        <v>0.90509973681636158</v>
      </c>
      <c r="D102" s="10">
        <f t="shared" ref="D102:O102" si="17">((D97/D91)^(1/6)-1)*100</f>
        <v>0.83029432603722864</v>
      </c>
      <c r="E102" s="10">
        <f t="shared" si="17"/>
        <v>1.0675747024720961</v>
      </c>
      <c r="F102" s="10">
        <f t="shared" si="17"/>
        <v>6.6653659428353107</v>
      </c>
      <c r="G102" s="10">
        <f t="shared" si="17"/>
        <v>6.4222175177617746</v>
      </c>
      <c r="H102" s="10">
        <f t="shared" si="17"/>
        <v>10.804435161747783</v>
      </c>
      <c r="I102" s="10">
        <f t="shared" si="17"/>
        <v>6.675627655166072</v>
      </c>
      <c r="J102" s="10">
        <f t="shared" si="17"/>
        <v>-5.7052846413926712</v>
      </c>
      <c r="K102" s="10">
        <f t="shared" si="17"/>
        <v>-4.7739705483492383</v>
      </c>
      <c r="L102" s="10">
        <f t="shared" si="17"/>
        <v>-9.5057277369658966E-2</v>
      </c>
      <c r="M102" s="10">
        <f t="shared" si="17"/>
        <v>-4.5109401472472772</v>
      </c>
      <c r="N102" s="10">
        <f t="shared" si="17"/>
        <v>-15.002929810647792</v>
      </c>
      <c r="O102" s="10">
        <f t="shared" si="17"/>
        <v>-8.6773592597871652</v>
      </c>
      <c r="P102" s="22"/>
    </row>
    <row r="103" spans="1:16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2"/>
      <c r="P103" s="22"/>
    </row>
    <row r="104" spans="1:16">
      <c r="A104" s="6" t="s">
        <v>54</v>
      </c>
      <c r="B104" s="6">
        <v>1995</v>
      </c>
      <c r="C104" s="7">
        <v>44455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47</v>
      </c>
      <c r="K104" s="7">
        <v>1742</v>
      </c>
      <c r="L104" s="7">
        <v>2592335</v>
      </c>
      <c r="M104" s="7">
        <v>6480839</v>
      </c>
      <c r="N104" s="7">
        <v>2212747</v>
      </c>
      <c r="O104" s="12">
        <f t="shared" si="13"/>
        <v>8695328</v>
      </c>
      <c r="P104" s="22"/>
    </row>
    <row r="105" spans="1:16">
      <c r="B105" s="6">
        <v>1996</v>
      </c>
      <c r="C105" s="7">
        <v>46653</v>
      </c>
      <c r="D105" s="7">
        <v>23652</v>
      </c>
      <c r="E105" s="7">
        <v>16715</v>
      </c>
      <c r="F105" s="7">
        <v>0</v>
      </c>
      <c r="G105" s="7">
        <v>0</v>
      </c>
      <c r="H105" s="7">
        <v>0</v>
      </c>
      <c r="I105" s="7">
        <v>0</v>
      </c>
      <c r="J105" s="7">
        <v>62</v>
      </c>
      <c r="K105" s="7">
        <v>2342</v>
      </c>
      <c r="L105" s="7">
        <v>2597734</v>
      </c>
      <c r="M105" s="7">
        <v>6494338</v>
      </c>
      <c r="N105" s="7">
        <v>2385462</v>
      </c>
      <c r="O105" s="12">
        <f t="shared" si="13"/>
        <v>8882142</v>
      </c>
      <c r="P105" s="22"/>
    </row>
    <row r="106" spans="1:16">
      <c r="B106" s="6">
        <v>1997</v>
      </c>
      <c r="C106" s="7">
        <v>42351</v>
      </c>
      <c r="D106" s="7">
        <v>19372</v>
      </c>
      <c r="E106" s="7">
        <v>11972</v>
      </c>
      <c r="F106" s="7">
        <v>0</v>
      </c>
      <c r="G106" s="7">
        <v>0</v>
      </c>
      <c r="H106" s="7">
        <v>0</v>
      </c>
      <c r="I106" s="7">
        <v>0</v>
      </c>
      <c r="J106" s="7">
        <v>65</v>
      </c>
      <c r="K106" s="7">
        <v>2098</v>
      </c>
      <c r="L106" s="7">
        <v>2740807</v>
      </c>
      <c r="M106" s="7">
        <v>6852002</v>
      </c>
      <c r="N106" s="7">
        <v>2220799</v>
      </c>
      <c r="O106" s="12">
        <f t="shared" si="13"/>
        <v>9074899</v>
      </c>
      <c r="P106" s="22"/>
    </row>
    <row r="107" spans="1:16">
      <c r="B107" s="6">
        <v>1998</v>
      </c>
      <c r="C107" s="7">
        <v>40613</v>
      </c>
      <c r="D107" s="7">
        <v>19750</v>
      </c>
      <c r="E107" s="7">
        <v>10089</v>
      </c>
      <c r="F107" s="7">
        <v>0</v>
      </c>
      <c r="G107" s="7">
        <v>0</v>
      </c>
      <c r="H107" s="7">
        <v>0</v>
      </c>
      <c r="I107" s="7">
        <v>0</v>
      </c>
      <c r="J107" s="7">
        <v>22</v>
      </c>
      <c r="K107" s="7">
        <v>739</v>
      </c>
      <c r="L107" s="7">
        <v>2641879</v>
      </c>
      <c r="M107" s="7">
        <v>6586700</v>
      </c>
      <c r="N107" s="7">
        <v>2016280</v>
      </c>
      <c r="O107" s="12">
        <f t="shared" si="13"/>
        <v>8603719</v>
      </c>
      <c r="P107" s="22"/>
    </row>
    <row r="108" spans="1:16">
      <c r="B108" s="6">
        <v>1999</v>
      </c>
      <c r="C108" s="7">
        <v>44829</v>
      </c>
      <c r="D108" s="7">
        <v>19744</v>
      </c>
      <c r="E108" s="7">
        <v>13754</v>
      </c>
      <c r="F108" s="7">
        <v>0</v>
      </c>
      <c r="G108" s="7">
        <v>0</v>
      </c>
      <c r="H108" s="7">
        <v>0</v>
      </c>
      <c r="I108" s="7">
        <v>0</v>
      </c>
      <c r="J108" s="7">
        <v>59</v>
      </c>
      <c r="K108" s="7">
        <v>1907</v>
      </c>
      <c r="L108" s="7">
        <v>2687387</v>
      </c>
      <c r="M108" s="7">
        <v>6505771</v>
      </c>
      <c r="N108" s="7">
        <v>2721603</v>
      </c>
      <c r="O108" s="12">
        <f t="shared" si="13"/>
        <v>9229281</v>
      </c>
      <c r="P108" s="22"/>
    </row>
    <row r="109" spans="1:16">
      <c r="B109" s="6">
        <v>2000</v>
      </c>
      <c r="C109" s="7">
        <v>40348</v>
      </c>
      <c r="D109" s="7">
        <v>18924</v>
      </c>
      <c r="E109" s="7">
        <v>11379</v>
      </c>
      <c r="F109" s="7">
        <v>0</v>
      </c>
      <c r="G109" s="7">
        <v>0</v>
      </c>
      <c r="H109" s="7">
        <v>0</v>
      </c>
      <c r="I109" s="7">
        <v>0</v>
      </c>
      <c r="J109" s="7">
        <v>38</v>
      </c>
      <c r="K109" s="7">
        <v>1039</v>
      </c>
      <c r="L109" s="7">
        <v>2597835</v>
      </c>
      <c r="M109" s="7">
        <v>7068111</v>
      </c>
      <c r="N109" s="7">
        <v>2824562</v>
      </c>
      <c r="O109" s="12">
        <f t="shared" si="13"/>
        <v>9893712</v>
      </c>
      <c r="P109" s="22"/>
    </row>
    <row r="110" spans="1:16">
      <c r="B110" s="6">
        <v>2001</v>
      </c>
      <c r="C110" s="7">
        <v>40032</v>
      </c>
      <c r="D110" s="7">
        <v>20753</v>
      </c>
      <c r="E110" s="7">
        <v>17314</v>
      </c>
      <c r="F110" s="7">
        <v>0</v>
      </c>
      <c r="G110" s="7">
        <v>0</v>
      </c>
      <c r="H110" s="7">
        <v>0</v>
      </c>
      <c r="I110" s="7">
        <v>0</v>
      </c>
      <c r="J110" s="7">
        <v>35</v>
      </c>
      <c r="K110" s="7">
        <v>912</v>
      </c>
      <c r="L110" s="7">
        <v>2596180</v>
      </c>
      <c r="M110" s="7">
        <v>6446175</v>
      </c>
      <c r="N110" s="7">
        <v>3170259</v>
      </c>
      <c r="O110" s="12">
        <f t="shared" si="13"/>
        <v>9617346</v>
      </c>
      <c r="P110" s="22"/>
    </row>
    <row r="111" spans="1:16">
      <c r="B111" s="6">
        <v>2002</v>
      </c>
      <c r="C111" s="7">
        <v>37671</v>
      </c>
      <c r="D111" s="7">
        <v>20766</v>
      </c>
      <c r="E111" s="7">
        <v>16715</v>
      </c>
      <c r="F111" s="7">
        <v>0</v>
      </c>
      <c r="G111" s="7">
        <v>0</v>
      </c>
      <c r="H111" s="7">
        <v>0</v>
      </c>
      <c r="I111" s="7">
        <v>0</v>
      </c>
      <c r="J111" s="7">
        <v>102</v>
      </c>
      <c r="K111" s="7">
        <v>1149</v>
      </c>
      <c r="L111" s="7">
        <v>3306378</v>
      </c>
      <c r="M111" s="7">
        <v>7879970</v>
      </c>
      <c r="N111" s="7">
        <v>2968278</v>
      </c>
      <c r="O111" s="12">
        <f t="shared" si="13"/>
        <v>10849397</v>
      </c>
      <c r="P111" s="22"/>
    </row>
    <row r="112" spans="1:16">
      <c r="B112" s="6">
        <v>2003</v>
      </c>
      <c r="C112" s="7">
        <v>37975</v>
      </c>
      <c r="D112" s="7">
        <v>19859</v>
      </c>
      <c r="E112" s="7">
        <v>17504</v>
      </c>
      <c r="F112" s="7">
        <v>0</v>
      </c>
      <c r="G112" s="7">
        <v>0</v>
      </c>
      <c r="H112" s="7">
        <v>0</v>
      </c>
      <c r="I112" s="7">
        <v>0</v>
      </c>
      <c r="J112" s="7">
        <v>38</v>
      </c>
      <c r="K112" s="7">
        <v>829</v>
      </c>
      <c r="L112" s="7">
        <v>3189867</v>
      </c>
      <c r="M112" s="7">
        <v>6836544</v>
      </c>
      <c r="N112" s="7">
        <v>2625907</v>
      </c>
      <c r="O112" s="12">
        <f t="shared" si="13"/>
        <v>9463280</v>
      </c>
      <c r="P112" s="22"/>
    </row>
    <row r="113" spans="2:16">
      <c r="B113" s="6">
        <v>2004</v>
      </c>
      <c r="C113" s="7">
        <v>41184</v>
      </c>
      <c r="D113" s="7">
        <v>22613</v>
      </c>
      <c r="E113" s="7">
        <v>17413</v>
      </c>
      <c r="F113" s="7">
        <v>0</v>
      </c>
      <c r="G113" s="7">
        <v>0</v>
      </c>
      <c r="H113" s="7">
        <v>0</v>
      </c>
      <c r="I113" s="7">
        <v>0</v>
      </c>
      <c r="J113" s="7">
        <v>74</v>
      </c>
      <c r="K113" s="7">
        <v>836</v>
      </c>
      <c r="L113" s="7">
        <v>3755829</v>
      </c>
      <c r="M113" s="7">
        <v>7356431</v>
      </c>
      <c r="N113" s="7">
        <v>2316812</v>
      </c>
      <c r="O113" s="12">
        <f t="shared" si="13"/>
        <v>9674079</v>
      </c>
      <c r="P113" s="22"/>
    </row>
    <row r="114" spans="2:16">
      <c r="B114" s="6">
        <v>2005</v>
      </c>
      <c r="C114" s="7">
        <v>45898</v>
      </c>
      <c r="D114" s="7">
        <v>24061</v>
      </c>
      <c r="E114" s="7">
        <v>20659</v>
      </c>
      <c r="F114" s="7">
        <v>0</v>
      </c>
      <c r="G114" s="7">
        <v>0</v>
      </c>
      <c r="H114" s="7">
        <v>0</v>
      </c>
      <c r="I114" s="7">
        <v>0</v>
      </c>
      <c r="J114" s="7">
        <v>83</v>
      </c>
      <c r="K114" s="7">
        <v>1256</v>
      </c>
      <c r="L114" s="7">
        <v>3472277</v>
      </c>
      <c r="M114" s="7">
        <v>6690613</v>
      </c>
      <c r="N114" s="7">
        <v>2227807</v>
      </c>
      <c r="O114" s="12">
        <f t="shared" si="13"/>
        <v>8919676</v>
      </c>
      <c r="P114" s="22"/>
    </row>
    <row r="115" spans="2:16">
      <c r="B115" s="6">
        <v>2006</v>
      </c>
      <c r="C115" s="7">
        <v>45851</v>
      </c>
      <c r="D115" s="7">
        <v>23967</v>
      </c>
      <c r="E115" s="7">
        <v>20218</v>
      </c>
      <c r="F115" s="7">
        <v>0</v>
      </c>
      <c r="G115" s="7">
        <v>0</v>
      </c>
      <c r="H115" s="7">
        <v>0</v>
      </c>
      <c r="I115" s="7">
        <v>0</v>
      </c>
      <c r="J115" s="7">
        <v>96</v>
      </c>
      <c r="K115" s="7">
        <v>1838</v>
      </c>
      <c r="L115" s="7">
        <v>2703263</v>
      </c>
      <c r="M115" s="7">
        <v>5206664</v>
      </c>
      <c r="N115" s="7">
        <v>2669311</v>
      </c>
      <c r="O115" s="12">
        <f t="shared" si="13"/>
        <v>7877813</v>
      </c>
      <c r="P115" s="22"/>
    </row>
    <row r="116" spans="2:16">
      <c r="B116" s="6">
        <v>2007</v>
      </c>
      <c r="C116" s="7">
        <v>42716</v>
      </c>
      <c r="D116" s="7">
        <v>21081</v>
      </c>
      <c r="E116" s="7">
        <v>20910</v>
      </c>
      <c r="F116" s="7">
        <v>0</v>
      </c>
      <c r="G116" s="7">
        <v>0</v>
      </c>
      <c r="H116" s="7">
        <v>0</v>
      </c>
      <c r="I116" s="7">
        <v>0</v>
      </c>
      <c r="J116" s="7">
        <v>53</v>
      </c>
      <c r="K116" s="7">
        <v>1758</v>
      </c>
      <c r="L116" s="7">
        <v>2481013</v>
      </c>
      <c r="M116" s="7">
        <v>4712950</v>
      </c>
      <c r="N116" s="7">
        <v>2939684</v>
      </c>
      <c r="O116" s="12">
        <f t="shared" si="13"/>
        <v>7654392</v>
      </c>
      <c r="P116" s="22"/>
    </row>
    <row r="117" spans="2:16">
      <c r="B117" s="6">
        <v>2008</v>
      </c>
      <c r="C117" s="7">
        <v>43791</v>
      </c>
      <c r="D117" s="7">
        <v>19630</v>
      </c>
      <c r="E117" s="7">
        <v>22807</v>
      </c>
      <c r="F117" s="7">
        <v>0</v>
      </c>
      <c r="G117" s="7">
        <v>0</v>
      </c>
      <c r="H117" s="7">
        <v>0</v>
      </c>
      <c r="I117" s="7">
        <v>0</v>
      </c>
      <c r="J117" s="7">
        <v>64</v>
      </c>
      <c r="K117" s="7">
        <v>1725</v>
      </c>
      <c r="L117" s="7">
        <v>2313661</v>
      </c>
      <c r="M117" s="7">
        <v>4417449</v>
      </c>
      <c r="N117" s="7">
        <v>2564499</v>
      </c>
      <c r="O117" s="12">
        <f t="shared" si="13"/>
        <v>6983673</v>
      </c>
      <c r="P117" s="22"/>
    </row>
    <row r="118" spans="2:16">
      <c r="B118" s="6">
        <v>2009</v>
      </c>
      <c r="C118" s="7">
        <v>39644</v>
      </c>
      <c r="D118" s="7">
        <v>19722</v>
      </c>
      <c r="E118" s="7">
        <v>19688</v>
      </c>
      <c r="F118" s="7">
        <v>0</v>
      </c>
      <c r="G118" s="7">
        <v>0</v>
      </c>
      <c r="H118" s="7">
        <v>0</v>
      </c>
      <c r="I118" s="7">
        <v>0</v>
      </c>
      <c r="J118" s="7">
        <v>59</v>
      </c>
      <c r="K118" s="7">
        <v>1394</v>
      </c>
      <c r="L118" s="7">
        <v>2253331</v>
      </c>
      <c r="M118" s="7">
        <v>4234176</v>
      </c>
      <c r="N118" s="7">
        <v>2537177</v>
      </c>
      <c r="O118" s="12">
        <f t="shared" si="13"/>
        <v>6772747</v>
      </c>
      <c r="P118" s="22"/>
    </row>
    <row r="119" spans="2:16">
      <c r="B119" s="6">
        <v>2010</v>
      </c>
      <c r="C119" s="7">
        <v>37103</v>
      </c>
      <c r="D119" s="7">
        <v>19639</v>
      </c>
      <c r="E119" s="7">
        <v>16951</v>
      </c>
      <c r="F119" s="7">
        <v>0</v>
      </c>
      <c r="G119" s="7">
        <v>0</v>
      </c>
      <c r="H119" s="7">
        <v>0</v>
      </c>
      <c r="I119" s="7">
        <v>0</v>
      </c>
      <c r="J119" s="7">
        <v>30</v>
      </c>
      <c r="K119" s="7">
        <v>722</v>
      </c>
      <c r="L119" s="7">
        <v>2033185</v>
      </c>
      <c r="M119" s="7">
        <v>3860476</v>
      </c>
      <c r="N119" s="7">
        <v>2440158</v>
      </c>
      <c r="O119" s="12">
        <f t="shared" si="13"/>
        <v>6301356</v>
      </c>
      <c r="P119" s="22"/>
    </row>
    <row r="120" spans="2:16">
      <c r="B120" s="6">
        <v>2011</v>
      </c>
      <c r="C120" s="7">
        <v>34190</v>
      </c>
      <c r="D120" s="7">
        <v>19557</v>
      </c>
      <c r="E120" s="7">
        <v>14454</v>
      </c>
      <c r="F120" s="7">
        <v>0</v>
      </c>
      <c r="G120" s="7">
        <v>0</v>
      </c>
      <c r="H120" s="7">
        <v>0</v>
      </c>
      <c r="I120" s="7">
        <v>0</v>
      </c>
      <c r="J120" s="7">
        <v>16</v>
      </c>
      <c r="K120" s="7">
        <v>490</v>
      </c>
      <c r="L120" s="7">
        <v>2171396</v>
      </c>
      <c r="M120" s="7">
        <v>3941304</v>
      </c>
      <c r="N120" s="7">
        <v>2762696</v>
      </c>
      <c r="O120" s="12">
        <f t="shared" si="13"/>
        <v>6704490</v>
      </c>
      <c r="P120" s="22"/>
    </row>
    <row r="121" spans="2:16">
      <c r="B121" s="6">
        <v>2012</v>
      </c>
      <c r="C121" s="7">
        <v>34891</v>
      </c>
      <c r="D121" s="7">
        <v>21863</v>
      </c>
      <c r="E121" s="7">
        <v>13351</v>
      </c>
      <c r="F121" s="7">
        <v>0</v>
      </c>
      <c r="G121" s="7">
        <v>0</v>
      </c>
      <c r="H121" s="7">
        <v>0</v>
      </c>
      <c r="I121" s="7">
        <v>0</v>
      </c>
      <c r="J121" s="7">
        <v>13</v>
      </c>
      <c r="K121" s="7">
        <v>339</v>
      </c>
      <c r="L121" s="7">
        <v>2689727</v>
      </c>
      <c r="M121" s="7">
        <v>4575051</v>
      </c>
      <c r="N121" s="7">
        <v>2497321</v>
      </c>
      <c r="O121" s="12">
        <f t="shared" si="13"/>
        <v>7072711</v>
      </c>
      <c r="P121" s="22"/>
    </row>
    <row r="122" spans="2:16">
      <c r="B122" s="6">
        <v>2013</v>
      </c>
      <c r="C122" s="7">
        <v>33402</v>
      </c>
      <c r="D122" s="7">
        <v>19792</v>
      </c>
      <c r="E122" s="7">
        <v>12590</v>
      </c>
      <c r="F122" s="7">
        <v>0</v>
      </c>
      <c r="G122" s="7">
        <v>0</v>
      </c>
      <c r="H122" s="7">
        <v>0</v>
      </c>
      <c r="I122" s="7">
        <v>0</v>
      </c>
      <c r="J122" s="7">
        <v>16</v>
      </c>
      <c r="K122" s="30">
        <v>31</v>
      </c>
      <c r="L122" s="7">
        <v>2948504</v>
      </c>
      <c r="M122" s="7">
        <v>5088810</v>
      </c>
      <c r="N122" s="7">
        <v>2315369</v>
      </c>
      <c r="O122" s="12">
        <f t="shared" si="13"/>
        <v>7404210</v>
      </c>
      <c r="P122" s="22"/>
    </row>
    <row r="123" spans="2:16">
      <c r="B123" s="2" t="s">
        <v>80</v>
      </c>
      <c r="C123" s="10"/>
      <c r="O123" s="13"/>
      <c r="P123" s="22"/>
    </row>
    <row r="124" spans="2:16">
      <c r="B124" s="6" t="s">
        <v>77</v>
      </c>
      <c r="C124" s="10">
        <f>((C121/C106)^(1/15)-1)*100</f>
        <v>-1.2834467802793403</v>
      </c>
      <c r="D124" s="10">
        <f t="shared" ref="D124:N124" si="18">((D121/D106)^(1/15)-1)*100</f>
        <v>0.80970711099910275</v>
      </c>
      <c r="E124" s="10">
        <f t="shared" si="18"/>
        <v>0.72945229165002345</v>
      </c>
      <c r="F124" s="10"/>
      <c r="G124" s="10"/>
      <c r="H124" s="10"/>
      <c r="I124" s="10"/>
      <c r="J124" s="10">
        <f t="shared" si="18"/>
        <v>-10.174012623840035</v>
      </c>
      <c r="K124" s="10">
        <f t="shared" si="18"/>
        <v>-11.442309719535649</v>
      </c>
      <c r="L124" s="10">
        <f t="shared" si="18"/>
        <v>-0.12533939187683307</v>
      </c>
      <c r="M124" s="10">
        <f t="shared" si="18"/>
        <v>-2.6568870325942129</v>
      </c>
      <c r="N124" s="10">
        <f t="shared" si="18"/>
        <v>0.78541174436150829</v>
      </c>
      <c r="O124" s="17">
        <f>((O121/O106)^(1/15)-1)*100</f>
        <v>-1.6480577368605198</v>
      </c>
      <c r="P124" s="22"/>
    </row>
    <row r="125" spans="2:16">
      <c r="B125" s="6" t="s">
        <v>79</v>
      </c>
      <c r="C125" s="10">
        <f>((C110/C106)^(1/4)-1)*100</f>
        <v>-1.3979590024491451</v>
      </c>
      <c r="D125" s="10">
        <f t="shared" ref="D125:N125" si="19">((D110/D106)^(1/4)-1)*100</f>
        <v>1.7364563652471299</v>
      </c>
      <c r="E125" s="10">
        <f t="shared" si="19"/>
        <v>9.6623823030711709</v>
      </c>
      <c r="F125" s="10"/>
      <c r="G125" s="10"/>
      <c r="H125" s="10"/>
      <c r="I125" s="10"/>
      <c r="J125" s="10">
        <f t="shared" si="19"/>
        <v>-14.337908868313122</v>
      </c>
      <c r="K125" s="10">
        <f t="shared" si="19"/>
        <v>-18.801624868823918</v>
      </c>
      <c r="L125" s="10">
        <f t="shared" si="19"/>
        <v>-1.3461391241414544</v>
      </c>
      <c r="M125" s="10">
        <f t="shared" si="19"/>
        <v>-1.5147588597153483</v>
      </c>
      <c r="N125" s="10">
        <f t="shared" si="19"/>
        <v>9.3065967328326273</v>
      </c>
      <c r="O125" s="17">
        <f>((O110/O106)^(1/4)-1)*100</f>
        <v>1.4619862974150077</v>
      </c>
      <c r="P125" s="22"/>
    </row>
    <row r="126" spans="2:16">
      <c r="B126" s="6" t="s">
        <v>78</v>
      </c>
      <c r="C126" s="10">
        <f>((C116/C110)^(1/6)-1)*100</f>
        <v>1.0874438698620592</v>
      </c>
      <c r="D126" s="10">
        <f t="shared" ref="D126:N126" si="20">((D116/D110)^(1/6)-1)*100</f>
        <v>0.26169760424368249</v>
      </c>
      <c r="E126" s="10">
        <f t="shared" si="20"/>
        <v>3.1951856309013538</v>
      </c>
      <c r="F126" s="10"/>
      <c r="G126" s="10"/>
      <c r="H126" s="10"/>
      <c r="I126" s="10"/>
      <c r="J126" s="10">
        <f t="shared" si="20"/>
        <v>7.1604768618609649</v>
      </c>
      <c r="K126" s="10">
        <f t="shared" si="20"/>
        <v>11.558844012783421</v>
      </c>
      <c r="L126" s="10">
        <f t="shared" si="20"/>
        <v>-0.75338421573001302</v>
      </c>
      <c r="M126" s="10">
        <f t="shared" si="20"/>
        <v>-5.0856691838124801</v>
      </c>
      <c r="N126" s="10">
        <f t="shared" si="20"/>
        <v>-1.2506336800057194</v>
      </c>
      <c r="O126" s="17">
        <f>((O116/O110)^(1/6)-1)*100</f>
        <v>-3.7333387318179811</v>
      </c>
      <c r="P126" s="22"/>
    </row>
    <row r="127" spans="2:16">
      <c r="B127" s="6" t="s">
        <v>142</v>
      </c>
      <c r="C127" s="10">
        <f>((C122/C116)^(1/6)-1)*100</f>
        <v>-4.0164115851604176</v>
      </c>
      <c r="D127" s="10">
        <f t="shared" ref="D127:O127" si="21">((D122/D116)^(1/6)-1)*100</f>
        <v>-1.0460627274062273</v>
      </c>
      <c r="E127" s="10">
        <f t="shared" si="21"/>
        <v>-8.1078069658763177</v>
      </c>
      <c r="F127" s="10"/>
      <c r="G127" s="10"/>
      <c r="H127" s="10"/>
      <c r="I127" s="10"/>
      <c r="J127" s="10">
        <f t="shared" si="21"/>
        <v>-18.095577560945596</v>
      </c>
      <c r="K127" s="10">
        <f t="shared" si="21"/>
        <v>-48.981956019248273</v>
      </c>
      <c r="L127" s="10">
        <f t="shared" si="21"/>
        <v>2.9189737213243916</v>
      </c>
      <c r="M127" s="10">
        <f t="shared" si="21"/>
        <v>1.2870449121739291</v>
      </c>
      <c r="N127" s="10">
        <f t="shared" si="21"/>
        <v>-3.9007656324589135</v>
      </c>
      <c r="O127" s="10">
        <f t="shared" si="21"/>
        <v>-0.55231648272752176</v>
      </c>
      <c r="P127" s="22"/>
    </row>
    <row r="128" spans="2:16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2"/>
      <c r="P128" s="22"/>
    </row>
    <row r="129" spans="1:16">
      <c r="A129" s="6" t="s">
        <v>55</v>
      </c>
      <c r="B129" s="6">
        <v>1995</v>
      </c>
      <c r="C129" s="7">
        <v>1297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21064</v>
      </c>
      <c r="M129" s="7">
        <v>54805</v>
      </c>
      <c r="N129" s="7">
        <v>4037</v>
      </c>
      <c r="O129" s="12">
        <f t="shared" si="13"/>
        <v>58842</v>
      </c>
      <c r="P129" s="22"/>
    </row>
    <row r="130" spans="1:16">
      <c r="B130" s="6">
        <v>1996</v>
      </c>
      <c r="C130" s="7">
        <v>1417</v>
      </c>
      <c r="D130" s="7">
        <v>629</v>
      </c>
      <c r="E130" s="7">
        <v>539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22322</v>
      </c>
      <c r="M130" s="7">
        <v>58037</v>
      </c>
      <c r="N130" s="7">
        <v>1698</v>
      </c>
      <c r="O130" s="12">
        <f t="shared" si="13"/>
        <v>59735</v>
      </c>
      <c r="P130" s="22"/>
    </row>
    <row r="131" spans="1:16">
      <c r="B131" s="6">
        <v>1997</v>
      </c>
      <c r="C131" s="7">
        <v>1546</v>
      </c>
      <c r="D131" s="7">
        <v>661</v>
      </c>
      <c r="E131" s="7">
        <v>620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25962</v>
      </c>
      <c r="M131" s="7">
        <v>67501</v>
      </c>
      <c r="N131" s="7">
        <v>3097</v>
      </c>
      <c r="O131" s="12">
        <f t="shared" si="13"/>
        <v>70598</v>
      </c>
      <c r="P131" s="22"/>
    </row>
    <row r="132" spans="1:16">
      <c r="B132" s="6">
        <v>1998</v>
      </c>
      <c r="C132" s="7">
        <v>2131</v>
      </c>
      <c r="D132" s="7">
        <v>610</v>
      </c>
      <c r="E132" s="7">
        <v>653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31977</v>
      </c>
      <c r="M132" s="7">
        <v>83141</v>
      </c>
      <c r="N132" s="7">
        <v>4262</v>
      </c>
      <c r="O132" s="12">
        <f t="shared" si="13"/>
        <v>87403</v>
      </c>
      <c r="P132" s="22"/>
    </row>
    <row r="133" spans="1:16">
      <c r="B133" s="6">
        <v>1999</v>
      </c>
      <c r="C133" s="7">
        <v>2442</v>
      </c>
      <c r="D133" s="7">
        <v>891</v>
      </c>
      <c r="E133" s="7">
        <v>952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34942</v>
      </c>
      <c r="M133" s="7">
        <v>90848</v>
      </c>
      <c r="N133" s="7">
        <v>3588</v>
      </c>
      <c r="O133" s="12">
        <f t="shared" si="13"/>
        <v>94436</v>
      </c>
      <c r="P133" s="22"/>
    </row>
    <row r="134" spans="1:16">
      <c r="B134" s="6">
        <v>2000</v>
      </c>
      <c r="C134" s="7">
        <v>2652</v>
      </c>
      <c r="D134" s="7">
        <v>590</v>
      </c>
      <c r="E134" s="7">
        <v>625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32823</v>
      </c>
      <c r="M134" s="7">
        <v>85530</v>
      </c>
      <c r="N134" s="7">
        <v>3133</v>
      </c>
      <c r="O134" s="12">
        <f t="shared" si="13"/>
        <v>88663</v>
      </c>
      <c r="P134" s="22"/>
    </row>
    <row r="135" spans="1:16">
      <c r="B135" s="6">
        <v>2001</v>
      </c>
      <c r="C135" s="7">
        <v>1995</v>
      </c>
      <c r="D135" s="7">
        <v>1000</v>
      </c>
      <c r="E135" s="7">
        <v>1000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38440</v>
      </c>
      <c r="M135" s="7">
        <v>97148</v>
      </c>
      <c r="N135" s="7">
        <v>2443</v>
      </c>
      <c r="O135" s="12">
        <f t="shared" si="13"/>
        <v>99591</v>
      </c>
      <c r="P135" s="22"/>
    </row>
    <row r="136" spans="1:16">
      <c r="B136" s="6">
        <v>2002</v>
      </c>
      <c r="C136" s="7">
        <v>2007</v>
      </c>
      <c r="D136" s="7">
        <v>628</v>
      </c>
      <c r="E136" s="7">
        <v>829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42268</v>
      </c>
      <c r="M136" s="7">
        <v>109775</v>
      </c>
      <c r="N136" s="7">
        <v>2136</v>
      </c>
      <c r="O136" s="12">
        <f t="shared" si="13"/>
        <v>111911</v>
      </c>
      <c r="P136" s="22"/>
    </row>
    <row r="137" spans="1:16">
      <c r="B137" s="6">
        <v>2003</v>
      </c>
      <c r="C137" s="7">
        <v>1324</v>
      </c>
      <c r="D137" s="7">
        <v>758</v>
      </c>
      <c r="E137" s="7">
        <v>972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42867</v>
      </c>
      <c r="M137" s="7">
        <v>111450</v>
      </c>
      <c r="N137" s="7">
        <v>2048</v>
      </c>
      <c r="O137" s="12">
        <f t="shared" si="13"/>
        <v>113498</v>
      </c>
      <c r="P137" s="22"/>
    </row>
    <row r="138" spans="1:16">
      <c r="B138" s="6">
        <v>2004</v>
      </c>
      <c r="C138" s="7">
        <v>546</v>
      </c>
      <c r="D138" s="7">
        <v>446</v>
      </c>
      <c r="E138" s="7">
        <v>661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42572</v>
      </c>
      <c r="M138" s="7">
        <v>101907</v>
      </c>
      <c r="N138" s="7">
        <v>2375</v>
      </c>
      <c r="O138" s="12">
        <f t="shared" si="13"/>
        <v>104282</v>
      </c>
      <c r="P138" s="22"/>
    </row>
    <row r="139" spans="1:16">
      <c r="B139" s="6">
        <v>2005</v>
      </c>
      <c r="C139" s="7">
        <v>499</v>
      </c>
      <c r="D139" s="7">
        <v>503</v>
      </c>
      <c r="E139" s="7">
        <v>144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38792</v>
      </c>
      <c r="M139" s="7">
        <v>100860</v>
      </c>
      <c r="N139" s="7">
        <v>2243</v>
      </c>
      <c r="O139" s="12">
        <f t="shared" si="13"/>
        <v>103103</v>
      </c>
      <c r="P139" s="22"/>
    </row>
    <row r="140" spans="1:16">
      <c r="B140" s="6">
        <v>2006</v>
      </c>
      <c r="C140" s="7">
        <v>392</v>
      </c>
      <c r="D140" s="7">
        <v>395</v>
      </c>
      <c r="E140" s="7">
        <v>127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34558</v>
      </c>
      <c r="M140" s="7">
        <v>90107</v>
      </c>
      <c r="N140" s="7">
        <v>1339</v>
      </c>
      <c r="O140" s="12">
        <f t="shared" si="13"/>
        <v>91446</v>
      </c>
      <c r="P140" s="22"/>
    </row>
    <row r="141" spans="1:16">
      <c r="B141" s="6">
        <v>2007</v>
      </c>
      <c r="C141" s="7">
        <v>296</v>
      </c>
      <c r="D141" s="7">
        <v>298</v>
      </c>
      <c r="E141" s="7">
        <v>180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33461</v>
      </c>
      <c r="M141" s="7">
        <v>103065</v>
      </c>
      <c r="N141" s="7">
        <v>1191</v>
      </c>
      <c r="O141" s="12">
        <f t="shared" si="13"/>
        <v>104256</v>
      </c>
      <c r="P141" s="22"/>
    </row>
    <row r="142" spans="1:16">
      <c r="B142" s="6">
        <v>2008</v>
      </c>
      <c r="C142" s="7">
        <v>362</v>
      </c>
      <c r="D142" s="7">
        <v>320</v>
      </c>
      <c r="E142" s="7">
        <v>384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30305</v>
      </c>
      <c r="M142" s="7">
        <v>78791</v>
      </c>
      <c r="N142" s="7">
        <v>1314</v>
      </c>
      <c r="O142" s="12">
        <f t="shared" si="13"/>
        <v>80105</v>
      </c>
      <c r="P142" s="22"/>
    </row>
    <row r="143" spans="1:16">
      <c r="B143" s="6">
        <v>2009</v>
      </c>
      <c r="C143" s="7">
        <v>120</v>
      </c>
      <c r="D143" s="7">
        <v>165</v>
      </c>
      <c r="E143" s="7">
        <v>391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28002</v>
      </c>
      <c r="M143" s="7">
        <v>66760</v>
      </c>
      <c r="N143" s="7">
        <v>1013</v>
      </c>
      <c r="O143" s="12">
        <f t="shared" si="13"/>
        <v>67773</v>
      </c>
      <c r="P143" s="22"/>
    </row>
    <row r="144" spans="1:16">
      <c r="B144" s="6">
        <v>2010</v>
      </c>
      <c r="C144" s="7">
        <v>0</v>
      </c>
      <c r="D144" s="7">
        <v>257</v>
      </c>
      <c r="E144" s="7">
        <v>354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21338</v>
      </c>
      <c r="M144" s="7">
        <v>37201</v>
      </c>
      <c r="N144" s="7">
        <v>1127</v>
      </c>
      <c r="O144" s="12">
        <f t="shared" si="13"/>
        <v>38328</v>
      </c>
      <c r="P144" s="22"/>
    </row>
    <row r="145" spans="1:16">
      <c r="B145" s="6">
        <v>2011</v>
      </c>
      <c r="C145" s="7">
        <v>0</v>
      </c>
      <c r="D145" s="7">
        <v>278</v>
      </c>
      <c r="E145" s="7">
        <v>281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15071</v>
      </c>
      <c r="M145" s="7">
        <v>29610</v>
      </c>
      <c r="N145" s="7">
        <v>1016</v>
      </c>
      <c r="O145" s="12">
        <f t="shared" si="13"/>
        <v>30626</v>
      </c>
      <c r="P145" s="22"/>
    </row>
    <row r="146" spans="1:16">
      <c r="B146" s="6">
        <v>2012</v>
      </c>
      <c r="C146" s="7">
        <v>0</v>
      </c>
      <c r="D146" s="7">
        <v>201</v>
      </c>
      <c r="E146" s="7">
        <v>303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13781</v>
      </c>
      <c r="M146" s="7">
        <v>25665</v>
      </c>
      <c r="N146" s="7">
        <v>977</v>
      </c>
      <c r="O146" s="12">
        <f t="shared" si="13"/>
        <v>26642</v>
      </c>
      <c r="P146" s="22"/>
    </row>
    <row r="147" spans="1:16">
      <c r="B147" s="6">
        <v>2013</v>
      </c>
      <c r="C147" s="7">
        <v>0</v>
      </c>
      <c r="D147" s="7">
        <v>281</v>
      </c>
      <c r="E147" s="7">
        <v>261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15630</v>
      </c>
      <c r="M147" s="7">
        <v>26164</v>
      </c>
      <c r="N147" s="7">
        <v>730</v>
      </c>
      <c r="O147" s="12">
        <f t="shared" si="13"/>
        <v>26894</v>
      </c>
      <c r="P147" s="22"/>
    </row>
    <row r="148" spans="1:16">
      <c r="B148" s="2" t="s">
        <v>80</v>
      </c>
      <c r="C148" s="10"/>
      <c r="O148" s="13"/>
      <c r="P148" s="22"/>
    </row>
    <row r="149" spans="1:16">
      <c r="B149" s="6" t="s">
        <v>77</v>
      </c>
      <c r="C149" s="10">
        <f>((C146/C131)^(1/15)-1)*100</f>
        <v>-100</v>
      </c>
      <c r="D149" s="10">
        <f t="shared" ref="D149:N149" si="22">((D146/D131)^(1/15)-1)*100</f>
        <v>-7.629568329589631</v>
      </c>
      <c r="E149" s="10">
        <f t="shared" si="22"/>
        <v>-4.6611162936680657</v>
      </c>
      <c r="F149" s="10"/>
      <c r="G149" s="10"/>
      <c r="H149" s="10"/>
      <c r="I149" s="10"/>
      <c r="J149" s="10"/>
      <c r="K149" s="10"/>
      <c r="L149" s="10">
        <f t="shared" si="22"/>
        <v>-4.1343902027879187</v>
      </c>
      <c r="M149" s="10">
        <f t="shared" si="22"/>
        <v>-6.2433522612414745</v>
      </c>
      <c r="N149" s="10">
        <f t="shared" si="22"/>
        <v>-7.4030055181380057</v>
      </c>
      <c r="O149" s="17">
        <f>((O146/O131)^(1/15)-1)*100</f>
        <v>-6.2902106271783502</v>
      </c>
      <c r="P149" s="22"/>
    </row>
    <row r="150" spans="1:16">
      <c r="B150" s="6" t="s">
        <v>79</v>
      </c>
      <c r="C150" s="10">
        <f>((C135/C131)^(1/4)-1)*100</f>
        <v>6.5818741366344691</v>
      </c>
      <c r="D150" s="10">
        <f t="shared" ref="D150:N150" si="23">((D135/D131)^(1/4)-1)*100</f>
        <v>10.904619238053282</v>
      </c>
      <c r="E150" s="10">
        <f t="shared" si="23"/>
        <v>12.694333043055227</v>
      </c>
      <c r="F150" s="10"/>
      <c r="G150" s="10"/>
      <c r="H150" s="10"/>
      <c r="I150" s="10"/>
      <c r="J150" s="10"/>
      <c r="K150" s="10"/>
      <c r="L150" s="10">
        <f t="shared" si="23"/>
        <v>10.309091646627056</v>
      </c>
      <c r="M150" s="10">
        <f t="shared" si="23"/>
        <v>9.5294518835731914</v>
      </c>
      <c r="N150" s="10">
        <f t="shared" si="23"/>
        <v>-5.7577675310610754</v>
      </c>
      <c r="O150" s="17">
        <f>((O135/O131)^(1/4)-1)*100</f>
        <v>8.982539560789915</v>
      </c>
      <c r="P150" s="22"/>
    </row>
    <row r="151" spans="1:16">
      <c r="B151" s="6" t="s">
        <v>78</v>
      </c>
      <c r="C151" s="10">
        <f>((C141/C135)^(1/6)-1)*100</f>
        <v>-27.240204709618943</v>
      </c>
      <c r="D151" s="10">
        <f t="shared" ref="D151:N151" si="24">((D141/D135)^(1/6)-1)*100</f>
        <v>-18.272281130332679</v>
      </c>
      <c r="E151" s="10">
        <f t="shared" si="24"/>
        <v>-24.858691964498181</v>
      </c>
      <c r="F151" s="10"/>
      <c r="G151" s="10"/>
      <c r="H151" s="10"/>
      <c r="I151" s="10"/>
      <c r="J151" s="10"/>
      <c r="K151" s="10"/>
      <c r="L151" s="10">
        <f t="shared" si="24"/>
        <v>-2.2854455390301953</v>
      </c>
      <c r="M151" s="10">
        <f t="shared" si="24"/>
        <v>0.99027556773132464</v>
      </c>
      <c r="N151" s="10">
        <f t="shared" si="24"/>
        <v>-11.284797318923722</v>
      </c>
      <c r="O151" s="17">
        <f>((O141/O135)^(1/6)-1)*100</f>
        <v>0.76587818977054134</v>
      </c>
      <c r="P151" s="22"/>
    </row>
    <row r="152" spans="1:16">
      <c r="B152" s="6" t="s">
        <v>142</v>
      </c>
      <c r="C152" s="10">
        <f>((C147/C141)^(1/6)-1)*100</f>
        <v>-100</v>
      </c>
      <c r="D152" s="10">
        <f t="shared" ref="D152:O152" si="25">((D147/D141)^(1/6)-1)*100</f>
        <v>-0.9742038736106462</v>
      </c>
      <c r="E152" s="10">
        <f t="shared" si="25"/>
        <v>6.3884954289208151</v>
      </c>
      <c r="F152" s="10"/>
      <c r="G152" s="10"/>
      <c r="H152" s="10"/>
      <c r="I152" s="10"/>
      <c r="J152" s="10"/>
      <c r="K152" s="10"/>
      <c r="L152" s="10">
        <f t="shared" si="25"/>
        <v>-11.91471908850562</v>
      </c>
      <c r="M152" s="10">
        <f t="shared" si="25"/>
        <v>-20.427044522492821</v>
      </c>
      <c r="N152" s="10">
        <f t="shared" si="25"/>
        <v>-7.8344717850978736</v>
      </c>
      <c r="O152" s="10">
        <f t="shared" si="25"/>
        <v>-20.214178008458816</v>
      </c>
      <c r="P152" s="22"/>
    </row>
    <row r="153" spans="1:16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2"/>
      <c r="P153" s="22"/>
    </row>
    <row r="154" spans="1:16">
      <c r="A154" s="6" t="s">
        <v>56</v>
      </c>
      <c r="B154" s="6">
        <v>1995</v>
      </c>
      <c r="C154" s="7">
        <v>3732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534389</v>
      </c>
      <c r="M154" s="7">
        <v>1592571</v>
      </c>
      <c r="N154" s="7">
        <v>1161868</v>
      </c>
      <c r="O154" s="12">
        <f t="shared" si="13"/>
        <v>2754439</v>
      </c>
      <c r="P154" s="22"/>
    </row>
    <row r="155" spans="1:16">
      <c r="B155" s="6">
        <v>1996</v>
      </c>
      <c r="C155" s="7">
        <v>3983</v>
      </c>
      <c r="D155" s="7">
        <v>1175</v>
      </c>
      <c r="E155" s="7">
        <v>2845</v>
      </c>
      <c r="F155" s="7">
        <v>0</v>
      </c>
      <c r="G155" s="7">
        <v>0</v>
      </c>
      <c r="H155" s="7">
        <v>0</v>
      </c>
      <c r="I155" s="7">
        <v>0</v>
      </c>
      <c r="J155" s="7">
        <v>47</v>
      </c>
      <c r="K155" s="7">
        <v>1519</v>
      </c>
      <c r="L155" s="7">
        <v>557179</v>
      </c>
      <c r="M155" s="7">
        <v>1659587</v>
      </c>
      <c r="N155" s="7">
        <v>1325445</v>
      </c>
      <c r="O155" s="12">
        <f t="shared" si="13"/>
        <v>2986551</v>
      </c>
      <c r="P155" s="22"/>
    </row>
    <row r="156" spans="1:16">
      <c r="B156" s="6">
        <v>1997</v>
      </c>
      <c r="C156" s="7">
        <v>2647</v>
      </c>
      <c r="D156" s="7">
        <v>1060</v>
      </c>
      <c r="E156" s="7">
        <v>1732</v>
      </c>
      <c r="F156" s="7">
        <v>0</v>
      </c>
      <c r="G156" s="7">
        <v>0</v>
      </c>
      <c r="H156" s="7">
        <v>0</v>
      </c>
      <c r="I156" s="7">
        <v>0</v>
      </c>
      <c r="J156" s="7">
        <v>126</v>
      </c>
      <c r="K156" s="7">
        <v>3074</v>
      </c>
      <c r="L156" s="7">
        <v>553874</v>
      </c>
      <c r="M156" s="7">
        <v>1650543</v>
      </c>
      <c r="N156" s="7">
        <v>1360393</v>
      </c>
      <c r="O156" s="12">
        <f t="shared" si="13"/>
        <v>3014010</v>
      </c>
      <c r="P156" s="22"/>
    </row>
    <row r="157" spans="1:16">
      <c r="B157" s="6">
        <v>1998</v>
      </c>
      <c r="C157" s="7">
        <v>2160</v>
      </c>
      <c r="D157" s="7">
        <v>1005</v>
      </c>
      <c r="E157" s="7">
        <v>1038</v>
      </c>
      <c r="F157" s="7">
        <v>0</v>
      </c>
      <c r="G157" s="7">
        <v>0</v>
      </c>
      <c r="H157" s="7">
        <v>0</v>
      </c>
      <c r="I157" s="7">
        <v>0</v>
      </c>
      <c r="J157" s="7">
        <v>109</v>
      </c>
      <c r="K157" s="7">
        <v>4340</v>
      </c>
      <c r="L157" s="7">
        <v>579552</v>
      </c>
      <c r="M157" s="7">
        <v>1727063</v>
      </c>
      <c r="N157" s="7">
        <v>1457009</v>
      </c>
      <c r="O157" s="12">
        <f t="shared" si="13"/>
        <v>3188412</v>
      </c>
      <c r="P157" s="22"/>
    </row>
    <row r="158" spans="1:16">
      <c r="B158" s="6">
        <v>1999</v>
      </c>
      <c r="C158" s="7">
        <v>1959</v>
      </c>
      <c r="D158" s="7">
        <v>894</v>
      </c>
      <c r="E158" s="7">
        <v>907</v>
      </c>
      <c r="F158" s="7">
        <v>0</v>
      </c>
      <c r="G158" s="7">
        <v>0</v>
      </c>
      <c r="H158" s="7">
        <v>0</v>
      </c>
      <c r="I158" s="7">
        <v>0</v>
      </c>
      <c r="J158" s="7">
        <v>68</v>
      </c>
      <c r="K158" s="7">
        <v>2689</v>
      </c>
      <c r="L158" s="7">
        <v>612147</v>
      </c>
      <c r="M158" s="7">
        <v>1824197</v>
      </c>
      <c r="N158" s="7">
        <v>1634155</v>
      </c>
      <c r="O158" s="12">
        <f t="shared" si="13"/>
        <v>3461041</v>
      </c>
      <c r="P158" s="22"/>
    </row>
    <row r="159" spans="1:16">
      <c r="B159" s="6">
        <v>2000</v>
      </c>
      <c r="C159" s="7">
        <v>1517</v>
      </c>
      <c r="D159" s="7">
        <v>867</v>
      </c>
      <c r="E159" s="7">
        <v>435</v>
      </c>
      <c r="F159" s="7">
        <v>0</v>
      </c>
      <c r="G159" s="7">
        <v>0</v>
      </c>
      <c r="H159" s="7">
        <v>0</v>
      </c>
      <c r="I159" s="7">
        <v>0</v>
      </c>
      <c r="J159" s="7">
        <v>87</v>
      </c>
      <c r="K159" s="7">
        <v>3381</v>
      </c>
      <c r="L159" s="7">
        <v>606863</v>
      </c>
      <c r="M159" s="7">
        <v>1808452</v>
      </c>
      <c r="N159" s="7">
        <v>1762700</v>
      </c>
      <c r="O159" s="12">
        <f t="shared" si="13"/>
        <v>3574533</v>
      </c>
      <c r="P159" s="22"/>
    </row>
    <row r="160" spans="1:16">
      <c r="B160" s="6">
        <v>2001</v>
      </c>
      <c r="C160" s="7">
        <v>1767</v>
      </c>
      <c r="D160" s="7">
        <v>1191</v>
      </c>
      <c r="E160" s="7">
        <v>607</v>
      </c>
      <c r="F160" s="7">
        <v>0</v>
      </c>
      <c r="G160" s="7">
        <v>0</v>
      </c>
      <c r="H160" s="7">
        <v>0</v>
      </c>
      <c r="I160" s="7">
        <v>0</v>
      </c>
      <c r="J160" s="7">
        <v>81</v>
      </c>
      <c r="K160" s="7">
        <v>3119</v>
      </c>
      <c r="L160" s="7">
        <v>603027</v>
      </c>
      <c r="M160" s="7">
        <v>1412177</v>
      </c>
      <c r="N160" s="7">
        <v>1779392</v>
      </c>
      <c r="O160" s="12">
        <f t="shared" si="13"/>
        <v>3194688</v>
      </c>
      <c r="P160" s="22"/>
    </row>
    <row r="161" spans="2:16">
      <c r="B161" s="6">
        <v>2002</v>
      </c>
      <c r="C161" s="7">
        <v>2075</v>
      </c>
      <c r="D161" s="7">
        <v>1255</v>
      </c>
      <c r="E161" s="7">
        <v>737</v>
      </c>
      <c r="F161" s="7">
        <v>0</v>
      </c>
      <c r="G161" s="7">
        <v>0</v>
      </c>
      <c r="H161" s="7">
        <v>0</v>
      </c>
      <c r="I161" s="7">
        <v>0</v>
      </c>
      <c r="J161" s="7">
        <v>90</v>
      </c>
      <c r="K161" s="7">
        <v>2565</v>
      </c>
      <c r="L161" s="7">
        <v>723530</v>
      </c>
      <c r="M161" s="7">
        <v>1544438</v>
      </c>
      <c r="N161" s="7">
        <v>1703862</v>
      </c>
      <c r="O161" s="12">
        <f t="shared" si="13"/>
        <v>3250865</v>
      </c>
      <c r="P161" s="22"/>
    </row>
    <row r="162" spans="2:16">
      <c r="B162" s="6">
        <v>2003</v>
      </c>
      <c r="C162" s="7">
        <v>2253</v>
      </c>
      <c r="D162" s="7">
        <v>1500</v>
      </c>
      <c r="E162" s="7">
        <v>989</v>
      </c>
      <c r="F162" s="7">
        <v>0</v>
      </c>
      <c r="G162" s="7">
        <v>0</v>
      </c>
      <c r="H162" s="7">
        <v>0</v>
      </c>
      <c r="I162" s="7">
        <v>0</v>
      </c>
      <c r="J162" s="7">
        <v>55</v>
      </c>
      <c r="K162" s="7">
        <v>1705</v>
      </c>
      <c r="L162" s="7">
        <v>704294</v>
      </c>
      <c r="M162" s="7">
        <v>1477979</v>
      </c>
      <c r="N162" s="7">
        <v>1747369</v>
      </c>
      <c r="O162" s="12">
        <f t="shared" si="13"/>
        <v>3227053</v>
      </c>
      <c r="P162" s="22"/>
    </row>
    <row r="163" spans="2:16">
      <c r="B163" s="6">
        <v>2004</v>
      </c>
      <c r="C163" s="7">
        <v>2697</v>
      </c>
      <c r="D163" s="7">
        <v>1476</v>
      </c>
      <c r="E163" s="7">
        <v>1196</v>
      </c>
      <c r="F163" s="7">
        <v>0</v>
      </c>
      <c r="G163" s="7">
        <v>0</v>
      </c>
      <c r="H163" s="7">
        <v>0</v>
      </c>
      <c r="I163" s="7">
        <v>0</v>
      </c>
      <c r="J163" s="7">
        <v>30</v>
      </c>
      <c r="K163" s="7">
        <v>1323</v>
      </c>
      <c r="L163" s="7">
        <v>753921</v>
      </c>
      <c r="M163" s="7">
        <v>1653303</v>
      </c>
      <c r="N163" s="7">
        <v>1946347</v>
      </c>
      <c r="O163" s="12">
        <f t="shared" si="13"/>
        <v>3600973</v>
      </c>
      <c r="P163" s="22"/>
    </row>
    <row r="164" spans="2:16">
      <c r="B164" s="6">
        <v>2005</v>
      </c>
      <c r="C164" s="7">
        <v>2733</v>
      </c>
      <c r="D164" s="7">
        <v>1448</v>
      </c>
      <c r="E164" s="7">
        <v>1325</v>
      </c>
      <c r="F164" s="7">
        <v>0</v>
      </c>
      <c r="G164" s="7">
        <v>0</v>
      </c>
      <c r="H164" s="7">
        <v>0</v>
      </c>
      <c r="I164" s="7">
        <v>0</v>
      </c>
      <c r="J164" s="7">
        <v>14</v>
      </c>
      <c r="K164" s="7">
        <v>469</v>
      </c>
      <c r="L164" s="7">
        <v>729637</v>
      </c>
      <c r="M164" s="7">
        <v>1474275</v>
      </c>
      <c r="N164" s="7">
        <v>1856273</v>
      </c>
      <c r="O164" s="12">
        <f t="shared" si="13"/>
        <v>3331017</v>
      </c>
      <c r="P164" s="22"/>
    </row>
    <row r="165" spans="2:16">
      <c r="B165" s="6">
        <v>2006</v>
      </c>
      <c r="C165" s="7">
        <v>1279</v>
      </c>
      <c r="D165" s="7">
        <v>371</v>
      </c>
      <c r="E165" s="7">
        <v>680</v>
      </c>
      <c r="F165" s="7">
        <v>0</v>
      </c>
      <c r="G165" s="7">
        <v>0</v>
      </c>
      <c r="H165" s="7">
        <v>0</v>
      </c>
      <c r="I165" s="7">
        <v>0</v>
      </c>
      <c r="J165" s="7">
        <v>17</v>
      </c>
      <c r="K165" s="7">
        <v>295</v>
      </c>
      <c r="L165" s="7">
        <v>645626</v>
      </c>
      <c r="M165" s="7">
        <v>1367222</v>
      </c>
      <c r="N165" s="7">
        <v>1709446</v>
      </c>
      <c r="O165" s="12">
        <f t="shared" si="13"/>
        <v>3076963</v>
      </c>
      <c r="P165" s="22"/>
    </row>
    <row r="166" spans="2:16">
      <c r="B166" s="6">
        <v>2007</v>
      </c>
      <c r="C166" s="7">
        <v>478</v>
      </c>
      <c r="D166" s="7">
        <v>396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546648</v>
      </c>
      <c r="M166" s="7">
        <v>1161051</v>
      </c>
      <c r="N166" s="7">
        <v>1538028</v>
      </c>
      <c r="O166" s="12">
        <f t="shared" si="13"/>
        <v>2699079</v>
      </c>
      <c r="P166" s="22"/>
    </row>
    <row r="167" spans="2:16">
      <c r="B167" s="6">
        <v>2008</v>
      </c>
      <c r="C167" s="7">
        <v>412</v>
      </c>
      <c r="D167" s="7">
        <v>280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491843</v>
      </c>
      <c r="M167" s="7">
        <v>981916</v>
      </c>
      <c r="N167" s="7">
        <v>1148149</v>
      </c>
      <c r="O167" s="12">
        <f t="shared" si="13"/>
        <v>2130065</v>
      </c>
      <c r="P167" s="22"/>
    </row>
    <row r="168" spans="2:16">
      <c r="B168" s="6">
        <v>2009</v>
      </c>
      <c r="C168" s="7">
        <v>284</v>
      </c>
      <c r="D168" s="7">
        <v>214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449190</v>
      </c>
      <c r="M168" s="7">
        <v>883929</v>
      </c>
      <c r="N168" s="7">
        <v>1517727</v>
      </c>
      <c r="O168" s="12">
        <f t="shared" si="13"/>
        <v>2401656</v>
      </c>
      <c r="P168" s="22"/>
    </row>
    <row r="169" spans="2:16">
      <c r="B169" s="6">
        <v>2010</v>
      </c>
      <c r="C169" s="7">
        <v>342</v>
      </c>
      <c r="D169" s="7">
        <v>342</v>
      </c>
      <c r="E169" s="7">
        <v>8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390456</v>
      </c>
      <c r="M169" s="7">
        <v>793770</v>
      </c>
      <c r="N169" s="7">
        <v>895746</v>
      </c>
      <c r="O169" s="12">
        <f t="shared" si="13"/>
        <v>1689516</v>
      </c>
      <c r="P169" s="22"/>
    </row>
    <row r="170" spans="2:16">
      <c r="B170" s="6">
        <v>2011</v>
      </c>
      <c r="C170" s="7">
        <v>319</v>
      </c>
      <c r="D170" s="7">
        <v>265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56</v>
      </c>
      <c r="L170" s="7">
        <v>387389</v>
      </c>
      <c r="M170" s="7">
        <v>789113</v>
      </c>
      <c r="N170" s="7">
        <v>832608</v>
      </c>
      <c r="O170" s="12">
        <f t="shared" si="13"/>
        <v>1621777</v>
      </c>
      <c r="P170" s="22"/>
    </row>
    <row r="171" spans="2:16">
      <c r="B171" s="6">
        <v>2012</v>
      </c>
      <c r="C171" s="7">
        <v>279</v>
      </c>
      <c r="D171" s="7">
        <v>259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415615</v>
      </c>
      <c r="M171" s="7">
        <v>828660</v>
      </c>
      <c r="N171" s="7">
        <v>893191</v>
      </c>
      <c r="O171" s="12">
        <f t="shared" si="13"/>
        <v>1721851</v>
      </c>
      <c r="P171" s="22"/>
    </row>
    <row r="172" spans="2:16">
      <c r="B172" s="6">
        <v>2013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394548</v>
      </c>
      <c r="M172" s="7">
        <v>795616</v>
      </c>
      <c r="N172" s="7">
        <v>831896</v>
      </c>
      <c r="O172" s="12">
        <f t="shared" si="13"/>
        <v>1627512</v>
      </c>
      <c r="P172" s="22"/>
    </row>
    <row r="173" spans="2:16">
      <c r="B173" s="2" t="s">
        <v>80</v>
      </c>
      <c r="C173" s="10"/>
      <c r="O173" s="13"/>
      <c r="P173" s="22"/>
    </row>
    <row r="174" spans="2:16">
      <c r="B174" s="6" t="s">
        <v>77</v>
      </c>
      <c r="C174" s="10">
        <f>((C171/C156)^(1/15)-1)*100</f>
        <v>-13.929032628042048</v>
      </c>
      <c r="D174" s="10">
        <f t="shared" ref="D174:N174" si="26">((D171/D156)^(1/15)-1)*100</f>
        <v>-8.9668452906321416</v>
      </c>
      <c r="E174" s="10">
        <f t="shared" si="26"/>
        <v>-100</v>
      </c>
      <c r="F174" s="10"/>
      <c r="G174" s="10"/>
      <c r="H174" s="10"/>
      <c r="I174" s="10"/>
      <c r="J174" s="10">
        <f t="shared" si="26"/>
        <v>-100</v>
      </c>
      <c r="K174" s="10">
        <f t="shared" si="26"/>
        <v>-100</v>
      </c>
      <c r="L174" s="10">
        <f t="shared" si="26"/>
        <v>-1.8963086357496217</v>
      </c>
      <c r="M174" s="10">
        <f t="shared" si="26"/>
        <v>-4.4897528594407987</v>
      </c>
      <c r="N174" s="10">
        <f t="shared" si="26"/>
        <v>-2.7658855366418322</v>
      </c>
      <c r="O174" s="17">
        <f>((O171/O156)^(1/15)-1)*100</f>
        <v>-3.6636786488411066</v>
      </c>
      <c r="P174" s="22"/>
    </row>
    <row r="175" spans="2:16">
      <c r="B175" s="6" t="s">
        <v>79</v>
      </c>
      <c r="C175" s="10">
        <f>((C160/C156)^(1/4)-1)*100</f>
        <v>-9.6099447083368812</v>
      </c>
      <c r="D175" s="10">
        <f t="shared" ref="D175:N175" si="27">((D160/D156)^(1/4)-1)*100</f>
        <v>2.9559556317441782</v>
      </c>
      <c r="E175" s="10">
        <f t="shared" si="27"/>
        <v>-23.058579355320362</v>
      </c>
      <c r="F175" s="10"/>
      <c r="G175" s="10"/>
      <c r="H175" s="10"/>
      <c r="I175" s="10"/>
      <c r="J175" s="10">
        <f t="shared" si="27"/>
        <v>-10.457623119705318</v>
      </c>
      <c r="K175" s="10">
        <f t="shared" si="27"/>
        <v>0.36398061920108749</v>
      </c>
      <c r="L175" s="10">
        <f t="shared" si="27"/>
        <v>2.148370891221929</v>
      </c>
      <c r="M175" s="10">
        <f t="shared" si="27"/>
        <v>-3.8242519951050435</v>
      </c>
      <c r="N175" s="10">
        <f t="shared" si="27"/>
        <v>6.9428641642173217</v>
      </c>
      <c r="O175" s="17">
        <f>((O160/O156)^(1/4)-1)*100</f>
        <v>1.4660935618452164</v>
      </c>
      <c r="P175" s="22"/>
    </row>
    <row r="176" spans="2:16">
      <c r="B176" s="6" t="s">
        <v>78</v>
      </c>
      <c r="C176" s="10">
        <f>((C166/C160)^(1/6)-1)*100</f>
        <v>-19.579785984864706</v>
      </c>
      <c r="D176" s="10">
        <f t="shared" ref="D176:N176" si="28">((D166/D160)^(1/6)-1)*100</f>
        <v>-16.766676292295625</v>
      </c>
      <c r="E176" s="10">
        <f t="shared" si="28"/>
        <v>-100</v>
      </c>
      <c r="F176" s="10"/>
      <c r="G176" s="10"/>
      <c r="H176" s="10"/>
      <c r="I176" s="10"/>
      <c r="J176" s="10">
        <f t="shared" si="28"/>
        <v>-100</v>
      </c>
      <c r="K176" s="10">
        <f t="shared" si="28"/>
        <v>-100</v>
      </c>
      <c r="L176" s="10">
        <f t="shared" si="28"/>
        <v>-1.6226391539176044</v>
      </c>
      <c r="M176" s="10">
        <f t="shared" si="28"/>
        <v>-3.2107717190866913</v>
      </c>
      <c r="N176" s="10">
        <f t="shared" si="28"/>
        <v>-2.4002358847188487</v>
      </c>
      <c r="O176" s="17">
        <f>((O166/O160)^(1/6)-1)*100</f>
        <v>-2.7705436077207546</v>
      </c>
      <c r="P176" s="22"/>
    </row>
    <row r="177" spans="1:16">
      <c r="B177" s="6" t="s">
        <v>142</v>
      </c>
      <c r="C177" s="10">
        <f>((C172/C166)^(1/6)-1)*100</f>
        <v>-100</v>
      </c>
      <c r="D177" s="10">
        <f t="shared" ref="D177:O177" si="29">((D172/D166)^(1/6)-1)*100</f>
        <v>-100</v>
      </c>
      <c r="E177" s="10"/>
      <c r="F177" s="10"/>
      <c r="G177" s="10"/>
      <c r="H177" s="10"/>
      <c r="I177" s="10"/>
      <c r="J177" s="10"/>
      <c r="K177" s="10"/>
      <c r="L177" s="10">
        <f t="shared" si="29"/>
        <v>-5.2893798185316925</v>
      </c>
      <c r="M177" s="10">
        <f t="shared" si="29"/>
        <v>-6.1050931911825863</v>
      </c>
      <c r="N177" s="10">
        <f t="shared" si="29"/>
        <v>-9.7353992225067358</v>
      </c>
      <c r="O177" s="10">
        <f t="shared" si="29"/>
        <v>-8.0853437774305768</v>
      </c>
      <c r="P177" s="22"/>
    </row>
    <row r="178" spans="1:16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2"/>
      <c r="P178" s="22"/>
    </row>
    <row r="179" spans="1:16">
      <c r="A179" s="6" t="s">
        <v>57</v>
      </c>
      <c r="B179" s="6">
        <v>1995</v>
      </c>
      <c r="C179" s="7">
        <v>175983</v>
      </c>
      <c r="D179" s="7">
        <v>0</v>
      </c>
      <c r="E179" s="7">
        <v>0</v>
      </c>
      <c r="F179" s="7">
        <v>264</v>
      </c>
      <c r="G179" s="7">
        <v>0</v>
      </c>
      <c r="H179" s="7">
        <v>0</v>
      </c>
      <c r="I179" s="7">
        <v>1848</v>
      </c>
      <c r="J179" s="7">
        <v>1484</v>
      </c>
      <c r="K179" s="7">
        <v>29806</v>
      </c>
      <c r="L179" s="7">
        <v>7081042</v>
      </c>
      <c r="M179" s="7">
        <v>20721307</v>
      </c>
      <c r="N179" s="7">
        <v>7100203</v>
      </c>
      <c r="O179" s="12">
        <f t="shared" si="13"/>
        <v>27853164</v>
      </c>
      <c r="P179" s="22"/>
    </row>
    <row r="180" spans="1:16">
      <c r="B180" s="6">
        <v>1996</v>
      </c>
      <c r="C180" s="7">
        <v>170526</v>
      </c>
      <c r="D180" s="7">
        <v>69368</v>
      </c>
      <c r="E180" s="7">
        <v>84043</v>
      </c>
      <c r="F180" s="7">
        <v>255</v>
      </c>
      <c r="G180" s="7">
        <v>1226</v>
      </c>
      <c r="H180" s="7">
        <v>4782</v>
      </c>
      <c r="I180" s="7">
        <v>1728</v>
      </c>
      <c r="J180" s="7">
        <v>1612</v>
      </c>
      <c r="K180" s="7">
        <v>30151</v>
      </c>
      <c r="L180" s="7">
        <v>6138688</v>
      </c>
      <c r="M180" s="7">
        <v>18296272</v>
      </c>
      <c r="N180" s="7">
        <v>7373815</v>
      </c>
      <c r="O180" s="12">
        <f t="shared" si="13"/>
        <v>25701966</v>
      </c>
      <c r="P180" s="22"/>
    </row>
    <row r="181" spans="1:16">
      <c r="B181" s="6">
        <v>1997</v>
      </c>
      <c r="C181" s="7">
        <v>33611</v>
      </c>
      <c r="D181" s="7">
        <v>33255</v>
      </c>
      <c r="E181" s="7">
        <v>37075</v>
      </c>
      <c r="F181" s="7">
        <v>43</v>
      </c>
      <c r="G181" s="7">
        <v>675</v>
      </c>
      <c r="H181" s="7">
        <v>2532</v>
      </c>
      <c r="I181" s="7">
        <v>301</v>
      </c>
      <c r="J181" s="7">
        <v>813</v>
      </c>
      <c r="K181" s="7">
        <v>21143</v>
      </c>
      <c r="L181" s="7">
        <v>6469607</v>
      </c>
      <c r="M181" s="7">
        <v>19241319</v>
      </c>
      <c r="N181" s="7">
        <v>8167540</v>
      </c>
      <c r="O181" s="12">
        <f t="shared" si="13"/>
        <v>27430303</v>
      </c>
      <c r="P181" s="22"/>
    </row>
    <row r="182" spans="1:16">
      <c r="B182" s="6">
        <v>1998</v>
      </c>
      <c r="C182" s="7">
        <v>2</v>
      </c>
      <c r="D182" s="7">
        <v>0</v>
      </c>
      <c r="E182" s="7">
        <v>0</v>
      </c>
      <c r="F182" s="7">
        <v>0</v>
      </c>
      <c r="G182" s="7">
        <v>0</v>
      </c>
      <c r="H182" s="7">
        <v>9</v>
      </c>
      <c r="I182" s="7">
        <v>0</v>
      </c>
      <c r="J182" s="7">
        <v>1164</v>
      </c>
      <c r="K182" s="7">
        <v>37540</v>
      </c>
      <c r="L182" s="7">
        <v>6957454</v>
      </c>
      <c r="M182" s="7">
        <v>20733213</v>
      </c>
      <c r="N182" s="7">
        <v>8492078</v>
      </c>
      <c r="O182" s="12">
        <f t="shared" ref="O182:O266" si="30">I182+K182+M182+N182</f>
        <v>29262831</v>
      </c>
      <c r="P182" s="22"/>
    </row>
    <row r="183" spans="1:16">
      <c r="B183" s="6">
        <v>1999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1351</v>
      </c>
      <c r="K183" s="7">
        <v>29194</v>
      </c>
      <c r="L183" s="7">
        <v>6836372</v>
      </c>
      <c r="M183" s="7">
        <v>20372381</v>
      </c>
      <c r="N183" s="7">
        <v>8099253</v>
      </c>
      <c r="O183" s="12">
        <f t="shared" si="30"/>
        <v>28500828</v>
      </c>
      <c r="P183" s="22"/>
    </row>
    <row r="184" spans="1:16">
      <c r="B184" s="6">
        <v>2000</v>
      </c>
      <c r="C184" s="7">
        <v>0</v>
      </c>
      <c r="D184" s="7">
        <v>5350</v>
      </c>
      <c r="E184" s="7">
        <v>4195</v>
      </c>
      <c r="F184" s="7">
        <v>0</v>
      </c>
      <c r="G184" s="7">
        <v>0</v>
      </c>
      <c r="H184" s="7">
        <v>9</v>
      </c>
      <c r="I184" s="7">
        <v>9</v>
      </c>
      <c r="J184" s="7">
        <v>1266</v>
      </c>
      <c r="K184" s="7">
        <v>19367</v>
      </c>
      <c r="L184" s="7">
        <v>6744970</v>
      </c>
      <c r="M184" s="7">
        <v>20094460</v>
      </c>
      <c r="N184" s="7">
        <v>8352324</v>
      </c>
      <c r="O184" s="12">
        <f t="shared" si="30"/>
        <v>28466160</v>
      </c>
      <c r="P184" s="22"/>
    </row>
    <row r="185" spans="1:16">
      <c r="B185" s="6">
        <v>2001</v>
      </c>
      <c r="C185" s="7">
        <v>0</v>
      </c>
      <c r="D185" s="7">
        <v>0</v>
      </c>
      <c r="E185" s="7">
        <v>0</v>
      </c>
      <c r="F185" s="7">
        <v>0</v>
      </c>
      <c r="G185" s="7">
        <v>30</v>
      </c>
      <c r="H185" s="7">
        <v>81</v>
      </c>
      <c r="I185" s="7">
        <v>0</v>
      </c>
      <c r="J185" s="7">
        <v>1837</v>
      </c>
      <c r="K185" s="7">
        <v>27493</v>
      </c>
      <c r="L185" s="7">
        <v>6374425</v>
      </c>
      <c r="M185" s="7">
        <v>15007725</v>
      </c>
      <c r="N185" s="7">
        <v>7119785</v>
      </c>
      <c r="O185" s="12">
        <f t="shared" si="30"/>
        <v>22155003</v>
      </c>
      <c r="P185" s="22"/>
    </row>
    <row r="186" spans="1:16">
      <c r="B186" s="6">
        <v>2002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1920</v>
      </c>
      <c r="K186" s="7">
        <v>48311</v>
      </c>
      <c r="L186" s="7">
        <v>5930632</v>
      </c>
      <c r="M186" s="7">
        <v>12106876</v>
      </c>
      <c r="N186" s="7">
        <v>6894820</v>
      </c>
      <c r="O186" s="12">
        <f t="shared" si="30"/>
        <v>19050007</v>
      </c>
      <c r="P186" s="22"/>
    </row>
    <row r="187" spans="1:16">
      <c r="B187" s="6">
        <v>2003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1472</v>
      </c>
      <c r="K187" s="7">
        <v>13269</v>
      </c>
      <c r="L187" s="7">
        <v>5261985</v>
      </c>
      <c r="M187" s="7">
        <v>10144416</v>
      </c>
      <c r="N187" s="7">
        <v>6230123</v>
      </c>
      <c r="O187" s="12">
        <f t="shared" si="30"/>
        <v>16387808</v>
      </c>
      <c r="P187" s="22"/>
    </row>
    <row r="188" spans="1:16">
      <c r="B188" s="6">
        <v>2004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1477</v>
      </c>
      <c r="K188" s="7">
        <v>15526</v>
      </c>
      <c r="L188" s="7">
        <v>5641994</v>
      </c>
      <c r="M188" s="7">
        <v>10619429</v>
      </c>
      <c r="N188" s="7">
        <v>4847096</v>
      </c>
      <c r="O188" s="12">
        <f t="shared" si="30"/>
        <v>15482051</v>
      </c>
      <c r="P188" s="22"/>
    </row>
    <row r="189" spans="1:16">
      <c r="B189" s="6">
        <v>2005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2217</v>
      </c>
      <c r="K189" s="7">
        <v>29956</v>
      </c>
      <c r="L189" s="7">
        <v>6234602</v>
      </c>
      <c r="M189" s="7">
        <v>11846703</v>
      </c>
      <c r="N189" s="7">
        <v>4481014</v>
      </c>
      <c r="O189" s="12">
        <f t="shared" si="30"/>
        <v>16357673</v>
      </c>
      <c r="P189" s="22"/>
    </row>
    <row r="190" spans="1:16">
      <c r="B190" s="6">
        <v>2006</v>
      </c>
      <c r="C190" s="7">
        <v>0</v>
      </c>
      <c r="D190" s="7">
        <v>0</v>
      </c>
      <c r="E190" s="7">
        <v>0</v>
      </c>
      <c r="F190" s="7">
        <v>0</v>
      </c>
      <c r="G190" s="7">
        <v>1</v>
      </c>
      <c r="H190" s="7">
        <v>0</v>
      </c>
      <c r="I190" s="7">
        <v>0</v>
      </c>
      <c r="J190" s="7">
        <v>1720</v>
      </c>
      <c r="K190" s="7">
        <v>27050</v>
      </c>
      <c r="L190" s="7">
        <v>6110214</v>
      </c>
      <c r="M190" s="7">
        <v>11664850</v>
      </c>
      <c r="N190" s="7">
        <v>4048629</v>
      </c>
      <c r="O190" s="12">
        <f t="shared" si="30"/>
        <v>15740529</v>
      </c>
      <c r="P190" s="22"/>
    </row>
    <row r="191" spans="1:16">
      <c r="B191" s="6">
        <v>2007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996</v>
      </c>
      <c r="K191" s="7">
        <v>25425</v>
      </c>
      <c r="L191" s="7">
        <v>5747309</v>
      </c>
      <c r="M191" s="7">
        <v>10949336</v>
      </c>
      <c r="N191" s="7">
        <v>5290977</v>
      </c>
      <c r="O191" s="12">
        <f t="shared" si="30"/>
        <v>16265738</v>
      </c>
      <c r="P191" s="22"/>
    </row>
    <row r="192" spans="1:16">
      <c r="B192" s="6">
        <v>2008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1352</v>
      </c>
      <c r="K192" s="7">
        <v>33800</v>
      </c>
      <c r="L192" s="7">
        <v>4950509</v>
      </c>
      <c r="M192" s="7">
        <v>9432447</v>
      </c>
      <c r="N192" s="7">
        <v>4359901</v>
      </c>
      <c r="O192" s="12">
        <f t="shared" si="30"/>
        <v>13826148</v>
      </c>
      <c r="P192" s="22"/>
    </row>
    <row r="193" spans="1:16">
      <c r="B193" s="6">
        <v>2009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25</v>
      </c>
      <c r="K193" s="7">
        <v>625</v>
      </c>
      <c r="L193" s="7">
        <v>4839287</v>
      </c>
      <c r="M193" s="7">
        <v>8625713</v>
      </c>
      <c r="N193" s="7">
        <v>3904913</v>
      </c>
      <c r="O193" s="12">
        <f t="shared" si="30"/>
        <v>12531251</v>
      </c>
      <c r="P193" s="22"/>
    </row>
    <row r="194" spans="1:16">
      <c r="B194" s="6">
        <v>2010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4150569</v>
      </c>
      <c r="M194" s="7">
        <v>7474182</v>
      </c>
      <c r="N194" s="7">
        <v>4586846</v>
      </c>
      <c r="O194" s="12">
        <f t="shared" si="30"/>
        <v>12061028</v>
      </c>
      <c r="P194" s="22"/>
    </row>
    <row r="195" spans="1:16">
      <c r="B195" s="6">
        <v>2011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4095450</v>
      </c>
      <c r="M195" s="7">
        <v>7099725</v>
      </c>
      <c r="N195" s="7">
        <v>4451119</v>
      </c>
      <c r="O195" s="12">
        <f t="shared" si="30"/>
        <v>11550844</v>
      </c>
      <c r="P195" s="22"/>
    </row>
    <row r="196" spans="1:16">
      <c r="B196" s="6">
        <v>2012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4070090</v>
      </c>
      <c r="M196" s="7">
        <v>6981401</v>
      </c>
      <c r="N196" s="7">
        <v>4885868</v>
      </c>
      <c r="O196" s="12">
        <f t="shared" si="30"/>
        <v>11867269</v>
      </c>
      <c r="P196" s="22"/>
    </row>
    <row r="197" spans="1:16">
      <c r="B197" s="6">
        <v>2013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4112348</v>
      </c>
      <c r="M197" s="7">
        <v>7132134</v>
      </c>
      <c r="N197" s="7">
        <v>4398916</v>
      </c>
      <c r="O197" s="12">
        <f t="shared" si="30"/>
        <v>11531050</v>
      </c>
      <c r="P197" s="22"/>
    </row>
    <row r="198" spans="1:16">
      <c r="B198" s="2" t="s">
        <v>80</v>
      </c>
      <c r="C198" s="10"/>
      <c r="O198" s="13"/>
      <c r="P198" s="22"/>
    </row>
    <row r="199" spans="1:16">
      <c r="B199" s="6" t="s">
        <v>77</v>
      </c>
      <c r="C199" s="10">
        <f>((C196/C181)^(1/15)-1)*100</f>
        <v>-100</v>
      </c>
      <c r="D199" s="10">
        <f t="shared" ref="D199:N199" si="31">((D196/D181)^(1/15)-1)*100</f>
        <v>-100</v>
      </c>
      <c r="E199" s="10">
        <f t="shared" si="31"/>
        <v>-100</v>
      </c>
      <c r="F199" s="10">
        <f t="shared" si="31"/>
        <v>-100</v>
      </c>
      <c r="G199" s="10">
        <f t="shared" si="31"/>
        <v>-100</v>
      </c>
      <c r="H199" s="10">
        <f t="shared" si="31"/>
        <v>-100</v>
      </c>
      <c r="I199" s="10">
        <f t="shared" si="31"/>
        <v>-100</v>
      </c>
      <c r="J199" s="10">
        <f t="shared" si="31"/>
        <v>-100</v>
      </c>
      <c r="K199" s="10">
        <f t="shared" si="31"/>
        <v>-100</v>
      </c>
      <c r="L199" s="10">
        <f t="shared" si="31"/>
        <v>-3.0424258929758419</v>
      </c>
      <c r="M199" s="10">
        <f t="shared" si="31"/>
        <v>-6.5353932697255201</v>
      </c>
      <c r="N199" s="10">
        <f t="shared" si="31"/>
        <v>-3.3674669452197548</v>
      </c>
      <c r="O199" s="17">
        <f>((O196/O181)^(1/15)-1)*100</f>
        <v>-5.4326225186637211</v>
      </c>
      <c r="P199" s="22"/>
    </row>
    <row r="200" spans="1:16">
      <c r="B200" s="6" t="s">
        <v>79</v>
      </c>
      <c r="C200" s="10">
        <f>((C185/C181)^(1/4)-1)*100</f>
        <v>-100</v>
      </c>
      <c r="D200" s="10">
        <f t="shared" ref="D200:N200" si="32">((D185/D181)^(1/4)-1)*100</f>
        <v>-100</v>
      </c>
      <c r="E200" s="10">
        <f t="shared" si="32"/>
        <v>-100</v>
      </c>
      <c r="F200" s="10">
        <f t="shared" si="32"/>
        <v>-100</v>
      </c>
      <c r="G200" s="10">
        <f t="shared" si="32"/>
        <v>-54.085023066771342</v>
      </c>
      <c r="H200" s="10">
        <f t="shared" si="32"/>
        <v>-57.708281834221744</v>
      </c>
      <c r="I200" s="10">
        <f t="shared" si="32"/>
        <v>-100</v>
      </c>
      <c r="J200" s="10">
        <f t="shared" si="32"/>
        <v>22.604003740357914</v>
      </c>
      <c r="K200" s="10">
        <f t="shared" si="32"/>
        <v>6.7858922038718905</v>
      </c>
      <c r="L200" s="10">
        <f t="shared" si="32"/>
        <v>-0.36985120644086322</v>
      </c>
      <c r="M200" s="10">
        <f t="shared" si="32"/>
        <v>-6.0233399943686035</v>
      </c>
      <c r="N200" s="10">
        <f t="shared" si="32"/>
        <v>-3.3740220843409552</v>
      </c>
      <c r="O200" s="17">
        <f>((O185/O181)^(1/4)-1)*100</f>
        <v>-5.1995711290120372</v>
      </c>
      <c r="P200" s="22"/>
    </row>
    <row r="201" spans="1:16">
      <c r="B201" s="6" t="s">
        <v>78</v>
      </c>
      <c r="C201" s="10"/>
      <c r="D201" s="10"/>
      <c r="E201" s="10"/>
      <c r="F201" s="10"/>
      <c r="G201" s="10">
        <f t="shared" ref="G201:N201" si="33">((G191/G185)^(1/6)-1)*100</f>
        <v>-100</v>
      </c>
      <c r="H201" s="10">
        <f t="shared" si="33"/>
        <v>-100</v>
      </c>
      <c r="I201" s="10"/>
      <c r="J201" s="10">
        <f t="shared" si="33"/>
        <v>-9.699179383577528</v>
      </c>
      <c r="K201" s="10">
        <f t="shared" si="33"/>
        <v>-1.294851798582175</v>
      </c>
      <c r="L201" s="10">
        <f t="shared" si="33"/>
        <v>-1.7112250982185273</v>
      </c>
      <c r="M201" s="10">
        <f t="shared" si="33"/>
        <v>-5.1190946657228009</v>
      </c>
      <c r="N201" s="10">
        <f t="shared" si="33"/>
        <v>-4.8274952830996698</v>
      </c>
      <c r="O201" s="17">
        <f>((O191/O185)^(1/6)-1)*100</f>
        <v>-5.0196731172353237</v>
      </c>
      <c r="P201" s="22"/>
    </row>
    <row r="202" spans="1:16">
      <c r="B202" s="6" t="s">
        <v>142</v>
      </c>
      <c r="C202" s="10"/>
      <c r="D202" s="10"/>
      <c r="E202" s="10"/>
      <c r="F202" s="10"/>
      <c r="G202" s="10"/>
      <c r="H202" s="10"/>
      <c r="I202" s="10"/>
      <c r="J202" s="10">
        <f t="shared" ref="J202:O202" si="34">((J197/J191)^(1/6)-1)*100</f>
        <v>-100</v>
      </c>
      <c r="K202" s="10">
        <f t="shared" si="34"/>
        <v>-100</v>
      </c>
      <c r="L202" s="10">
        <f t="shared" si="34"/>
        <v>-5.4261900222819737</v>
      </c>
      <c r="M202" s="10">
        <f t="shared" si="34"/>
        <v>-6.8952256559140945</v>
      </c>
      <c r="N202" s="10">
        <f t="shared" si="34"/>
        <v>-3.0305425123884233</v>
      </c>
      <c r="O202" s="10">
        <f t="shared" si="34"/>
        <v>-5.5723502579349882</v>
      </c>
      <c r="P202" s="22"/>
    </row>
    <row r="203" spans="1:16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2"/>
      <c r="P203" s="22"/>
    </row>
    <row r="204" spans="1:16">
      <c r="A204" s="6" t="s">
        <v>58</v>
      </c>
      <c r="B204" s="6">
        <v>1995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12">
        <f t="shared" si="30"/>
        <v>0</v>
      </c>
      <c r="P204" s="22"/>
    </row>
    <row r="205" spans="1:16">
      <c r="B205" s="6">
        <v>1996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12">
        <f t="shared" si="30"/>
        <v>0</v>
      </c>
      <c r="P205" s="22"/>
    </row>
    <row r="206" spans="1:16">
      <c r="B206" s="6">
        <v>1997</v>
      </c>
      <c r="C206" s="7">
        <v>166198</v>
      </c>
      <c r="D206" s="7">
        <v>47091</v>
      </c>
      <c r="E206" s="7">
        <v>51585</v>
      </c>
      <c r="F206" s="7">
        <v>199</v>
      </c>
      <c r="G206" s="7">
        <v>440</v>
      </c>
      <c r="H206" s="7">
        <v>1616</v>
      </c>
      <c r="I206" s="7">
        <v>1253</v>
      </c>
      <c r="J206" s="7">
        <v>994</v>
      </c>
      <c r="K206" s="7">
        <v>15119</v>
      </c>
      <c r="L206" s="7">
        <v>1781749</v>
      </c>
      <c r="M206" s="7">
        <v>5309613</v>
      </c>
      <c r="N206" s="7">
        <v>42463</v>
      </c>
      <c r="O206" s="12">
        <f t="shared" si="30"/>
        <v>5368448</v>
      </c>
      <c r="P206" s="22"/>
    </row>
    <row r="207" spans="1:16">
      <c r="B207" s="6">
        <v>1998</v>
      </c>
      <c r="C207" s="7">
        <v>206218</v>
      </c>
      <c r="D207" s="7">
        <v>91228</v>
      </c>
      <c r="E207" s="7">
        <v>95750</v>
      </c>
      <c r="F207" s="7">
        <v>227</v>
      </c>
      <c r="G207" s="7">
        <v>1294</v>
      </c>
      <c r="H207" s="7">
        <v>3982</v>
      </c>
      <c r="I207" s="7">
        <v>1589</v>
      </c>
      <c r="J207" s="7">
        <v>1164</v>
      </c>
      <c r="K207" s="7">
        <v>20278</v>
      </c>
      <c r="L207" s="7">
        <v>1785602</v>
      </c>
      <c r="M207" s="7">
        <v>5321003</v>
      </c>
      <c r="N207" s="7">
        <v>28649</v>
      </c>
      <c r="O207" s="12">
        <f t="shared" si="30"/>
        <v>5371519</v>
      </c>
      <c r="P207" s="22"/>
    </row>
    <row r="208" spans="1:16">
      <c r="B208" s="6">
        <v>1999</v>
      </c>
      <c r="C208" s="7">
        <v>261545</v>
      </c>
      <c r="D208" s="7">
        <v>103579</v>
      </c>
      <c r="E208" s="7">
        <v>103910</v>
      </c>
      <c r="F208" s="7">
        <v>249</v>
      </c>
      <c r="G208" s="7">
        <v>1609</v>
      </c>
      <c r="H208" s="7">
        <v>4974</v>
      </c>
      <c r="I208" s="7">
        <v>1743</v>
      </c>
      <c r="J208" s="7">
        <v>459</v>
      </c>
      <c r="K208" s="7">
        <v>6702</v>
      </c>
      <c r="L208" s="7">
        <v>2203291</v>
      </c>
      <c r="M208" s="7">
        <v>6565800</v>
      </c>
      <c r="N208" s="7">
        <v>15100</v>
      </c>
      <c r="O208" s="12">
        <f t="shared" si="30"/>
        <v>6589345</v>
      </c>
      <c r="P208" s="22"/>
    </row>
    <row r="209" spans="2:16">
      <c r="B209" s="6">
        <v>2000</v>
      </c>
      <c r="C209" s="7">
        <v>278811</v>
      </c>
      <c r="D209" s="7">
        <v>101195</v>
      </c>
      <c r="E209" s="7">
        <v>90602</v>
      </c>
      <c r="F209" s="7">
        <v>241</v>
      </c>
      <c r="G209" s="7">
        <v>1398</v>
      </c>
      <c r="H209" s="7">
        <v>4191</v>
      </c>
      <c r="I209" s="7">
        <v>1687</v>
      </c>
      <c r="J209" s="7">
        <v>222</v>
      </c>
      <c r="K209" s="7">
        <v>6885</v>
      </c>
      <c r="L209" s="7">
        <v>2550625</v>
      </c>
      <c r="M209" s="7">
        <v>7600859</v>
      </c>
      <c r="N209" s="7">
        <v>2293</v>
      </c>
      <c r="O209" s="12">
        <f t="shared" si="30"/>
        <v>7611724</v>
      </c>
      <c r="P209" s="22"/>
    </row>
    <row r="210" spans="2:16">
      <c r="B210" s="6">
        <v>2001</v>
      </c>
      <c r="C210" s="7">
        <v>256715</v>
      </c>
      <c r="D210" s="7">
        <v>126294</v>
      </c>
      <c r="E210" s="7">
        <v>109445</v>
      </c>
      <c r="F210" s="7">
        <v>246</v>
      </c>
      <c r="G210" s="7">
        <v>908</v>
      </c>
      <c r="H210" s="7">
        <v>4552</v>
      </c>
      <c r="I210" s="7">
        <v>1722</v>
      </c>
      <c r="J210" s="7">
        <v>392</v>
      </c>
      <c r="K210" s="7">
        <v>7647</v>
      </c>
      <c r="L210" s="7">
        <v>3080540</v>
      </c>
      <c r="M210" s="7">
        <v>7420103</v>
      </c>
      <c r="N210" s="7">
        <v>2538</v>
      </c>
      <c r="O210" s="12">
        <f t="shared" si="30"/>
        <v>7432010</v>
      </c>
      <c r="P210" s="22"/>
    </row>
    <row r="211" spans="2:16">
      <c r="B211" s="6">
        <v>2002</v>
      </c>
      <c r="C211" s="7">
        <v>276390</v>
      </c>
      <c r="D211" s="7">
        <v>166732</v>
      </c>
      <c r="E211" s="7">
        <v>124384</v>
      </c>
      <c r="F211" s="7">
        <v>248</v>
      </c>
      <c r="G211" s="7">
        <v>460</v>
      </c>
      <c r="H211" s="7">
        <v>5089</v>
      </c>
      <c r="I211" s="7">
        <v>1934</v>
      </c>
      <c r="J211" s="7">
        <v>395</v>
      </c>
      <c r="K211" s="7">
        <v>7987</v>
      </c>
      <c r="L211" s="7">
        <v>3504005</v>
      </c>
      <c r="M211" s="7">
        <v>6889681</v>
      </c>
      <c r="N211" s="7">
        <v>2398</v>
      </c>
      <c r="O211" s="12">
        <f t="shared" si="30"/>
        <v>6902000</v>
      </c>
      <c r="P211" s="22"/>
    </row>
    <row r="212" spans="2:16">
      <c r="B212" s="6">
        <v>2003</v>
      </c>
      <c r="C212" s="7">
        <v>261140</v>
      </c>
      <c r="D212" s="7">
        <v>189306</v>
      </c>
      <c r="E212" s="7">
        <v>128403</v>
      </c>
      <c r="F212" s="7">
        <v>230</v>
      </c>
      <c r="G212" s="7">
        <v>950</v>
      </c>
      <c r="H212" s="7">
        <v>5974</v>
      </c>
      <c r="I212" s="7">
        <v>1456</v>
      </c>
      <c r="J212" s="7">
        <v>311</v>
      </c>
      <c r="K212" s="7">
        <v>6327</v>
      </c>
      <c r="L212" s="7">
        <v>3102398</v>
      </c>
      <c r="M212" s="7">
        <v>6155005</v>
      </c>
      <c r="N212" s="7">
        <v>1586</v>
      </c>
      <c r="O212" s="12">
        <f t="shared" si="30"/>
        <v>6164374</v>
      </c>
      <c r="P212" s="22"/>
    </row>
    <row r="213" spans="2:16">
      <c r="B213" s="6">
        <v>2004</v>
      </c>
      <c r="C213" s="7">
        <v>312227</v>
      </c>
      <c r="D213" s="7">
        <v>202952</v>
      </c>
      <c r="E213" s="7">
        <v>134408</v>
      </c>
      <c r="F213" s="7">
        <v>273</v>
      </c>
      <c r="G213" s="7">
        <v>1259</v>
      </c>
      <c r="H213" s="7">
        <v>8309</v>
      </c>
      <c r="I213" s="7">
        <v>1618</v>
      </c>
      <c r="J213" s="7">
        <v>406</v>
      </c>
      <c r="K213" s="7">
        <v>8837</v>
      </c>
      <c r="L213" s="7">
        <v>3159892</v>
      </c>
      <c r="M213" s="7">
        <v>6362391</v>
      </c>
      <c r="N213" s="7">
        <v>3067</v>
      </c>
      <c r="O213" s="12">
        <f t="shared" si="30"/>
        <v>6375913</v>
      </c>
      <c r="P213" s="22"/>
    </row>
    <row r="214" spans="2:16">
      <c r="B214" s="6">
        <v>2005</v>
      </c>
      <c r="C214" s="7">
        <v>320212</v>
      </c>
      <c r="D214" s="7">
        <v>171745</v>
      </c>
      <c r="E214" s="7">
        <v>139391</v>
      </c>
      <c r="F214" s="7">
        <v>415</v>
      </c>
      <c r="G214" s="7">
        <v>3881</v>
      </c>
      <c r="H214" s="7">
        <v>8477</v>
      </c>
      <c r="I214" s="7">
        <v>1239</v>
      </c>
      <c r="J214" s="7">
        <v>284</v>
      </c>
      <c r="K214" s="7">
        <v>4889</v>
      </c>
      <c r="L214" s="7">
        <v>3271961</v>
      </c>
      <c r="M214" s="7">
        <v>6492882</v>
      </c>
      <c r="N214" s="7">
        <v>1456</v>
      </c>
      <c r="O214" s="12">
        <f t="shared" si="30"/>
        <v>6500466</v>
      </c>
      <c r="P214" s="22"/>
    </row>
    <row r="215" spans="2:16">
      <c r="B215" s="6">
        <v>2006</v>
      </c>
      <c r="C215" s="7">
        <v>307291</v>
      </c>
      <c r="D215" s="7">
        <v>160685</v>
      </c>
      <c r="E215" s="7">
        <v>121949</v>
      </c>
      <c r="F215" s="7">
        <v>485</v>
      </c>
      <c r="G215" s="7">
        <v>1929</v>
      </c>
      <c r="H215" s="7">
        <v>6879</v>
      </c>
      <c r="I215" s="7">
        <v>1556</v>
      </c>
      <c r="J215" s="7">
        <v>1518</v>
      </c>
      <c r="K215" s="7">
        <v>18508</v>
      </c>
      <c r="L215" s="7">
        <v>3784750</v>
      </c>
      <c r="M215" s="7">
        <v>7771283</v>
      </c>
      <c r="N215" s="7">
        <v>12893</v>
      </c>
      <c r="O215" s="12">
        <f t="shared" si="30"/>
        <v>7804240</v>
      </c>
      <c r="P215" s="22"/>
    </row>
    <row r="216" spans="2:16">
      <c r="B216" s="6">
        <v>2007</v>
      </c>
      <c r="C216" s="7">
        <v>323348</v>
      </c>
      <c r="D216" s="7">
        <v>181114</v>
      </c>
      <c r="E216" s="7">
        <v>145272</v>
      </c>
      <c r="F216" s="7">
        <v>591</v>
      </c>
      <c r="G216" s="7">
        <v>2060</v>
      </c>
      <c r="H216" s="7">
        <v>7714</v>
      </c>
      <c r="I216" s="7">
        <v>694</v>
      </c>
      <c r="J216" s="7">
        <v>1170</v>
      </c>
      <c r="K216" s="7">
        <v>28064</v>
      </c>
      <c r="L216" s="7">
        <v>3417977</v>
      </c>
      <c r="M216" s="7">
        <v>7003669</v>
      </c>
      <c r="N216" s="7">
        <v>9429</v>
      </c>
      <c r="O216" s="12">
        <f t="shared" si="30"/>
        <v>7041856</v>
      </c>
      <c r="P216" s="22"/>
    </row>
    <row r="217" spans="2:16">
      <c r="B217" s="6">
        <v>2008</v>
      </c>
      <c r="C217" s="7">
        <v>325975</v>
      </c>
      <c r="D217" s="7">
        <v>173854</v>
      </c>
      <c r="E217" s="7">
        <v>149713</v>
      </c>
      <c r="F217" s="7">
        <v>417</v>
      </c>
      <c r="G217" s="7">
        <v>1638</v>
      </c>
      <c r="H217" s="7">
        <v>6463</v>
      </c>
      <c r="I217" s="7">
        <v>531</v>
      </c>
      <c r="J217" s="7">
        <v>1669</v>
      </c>
      <c r="K217" s="7">
        <v>41725</v>
      </c>
      <c r="L217" s="7">
        <v>3549486</v>
      </c>
      <c r="M217" s="7">
        <v>7144168</v>
      </c>
      <c r="N217" s="7">
        <v>18030</v>
      </c>
      <c r="O217" s="12">
        <f t="shared" si="30"/>
        <v>7204454</v>
      </c>
      <c r="P217" s="22"/>
    </row>
    <row r="218" spans="2:16">
      <c r="B218" s="6">
        <v>2009</v>
      </c>
      <c r="C218" s="7">
        <v>276894</v>
      </c>
      <c r="D218" s="7">
        <v>141437</v>
      </c>
      <c r="E218" s="7">
        <v>134843</v>
      </c>
      <c r="F218" s="7">
        <v>253</v>
      </c>
      <c r="G218" s="7">
        <v>403</v>
      </c>
      <c r="H218" s="7">
        <v>5574</v>
      </c>
      <c r="I218" s="7">
        <v>562</v>
      </c>
      <c r="J218" s="7">
        <v>2451</v>
      </c>
      <c r="K218" s="7">
        <v>40161</v>
      </c>
      <c r="L218" s="7">
        <v>2953733</v>
      </c>
      <c r="M218" s="7">
        <v>5731129</v>
      </c>
      <c r="N218" s="7">
        <v>33930</v>
      </c>
      <c r="O218" s="12">
        <f t="shared" si="30"/>
        <v>5805782</v>
      </c>
      <c r="P218" s="22"/>
    </row>
    <row r="219" spans="2:16">
      <c r="B219" s="6">
        <v>2010</v>
      </c>
      <c r="C219" s="7">
        <v>303552</v>
      </c>
      <c r="D219" s="7">
        <v>159260</v>
      </c>
      <c r="E219" s="7">
        <v>144755</v>
      </c>
      <c r="F219" s="7">
        <v>243</v>
      </c>
      <c r="G219" s="7">
        <v>492</v>
      </c>
      <c r="H219" s="7">
        <v>5411</v>
      </c>
      <c r="I219" s="7">
        <v>423</v>
      </c>
      <c r="J219" s="7">
        <v>1897</v>
      </c>
      <c r="K219" s="7">
        <v>52184</v>
      </c>
      <c r="L219" s="7">
        <v>2626731</v>
      </c>
      <c r="M219" s="7">
        <v>5152282</v>
      </c>
      <c r="N219" s="7">
        <v>58771</v>
      </c>
      <c r="O219" s="12">
        <f t="shared" si="30"/>
        <v>5263660</v>
      </c>
      <c r="P219" s="22"/>
    </row>
    <row r="220" spans="2:16">
      <c r="B220" s="6">
        <v>2011</v>
      </c>
      <c r="C220" s="7">
        <v>312973</v>
      </c>
      <c r="D220" s="7">
        <v>159620</v>
      </c>
      <c r="E220" s="7">
        <v>153617</v>
      </c>
      <c r="F220" s="7">
        <v>252</v>
      </c>
      <c r="G220" s="7">
        <v>675</v>
      </c>
      <c r="H220" s="7">
        <v>7590</v>
      </c>
      <c r="I220" s="7">
        <v>329</v>
      </c>
      <c r="J220" s="7">
        <v>3193</v>
      </c>
      <c r="K220" s="7">
        <v>88064</v>
      </c>
      <c r="L220" s="7">
        <v>2784769</v>
      </c>
      <c r="M220" s="7">
        <v>5082318</v>
      </c>
      <c r="N220" s="7">
        <v>117624</v>
      </c>
      <c r="O220" s="12">
        <f t="shared" si="30"/>
        <v>5288335</v>
      </c>
      <c r="P220" s="22"/>
    </row>
    <row r="221" spans="2:16">
      <c r="B221" s="6">
        <v>2012</v>
      </c>
      <c r="C221" s="7">
        <v>322424</v>
      </c>
      <c r="D221" s="7">
        <v>165111</v>
      </c>
      <c r="E221" s="7">
        <v>171917</v>
      </c>
      <c r="F221" s="7">
        <v>252</v>
      </c>
      <c r="G221" s="7">
        <v>676</v>
      </c>
      <c r="H221" s="7">
        <v>5933</v>
      </c>
      <c r="I221" s="7">
        <v>261</v>
      </c>
      <c r="J221" s="7">
        <v>2564</v>
      </c>
      <c r="K221" s="7">
        <v>92630</v>
      </c>
      <c r="L221" s="7">
        <v>3016974</v>
      </c>
      <c r="M221" s="7">
        <v>5530414</v>
      </c>
      <c r="N221" s="7">
        <v>318599</v>
      </c>
      <c r="O221" s="12">
        <f t="shared" si="30"/>
        <v>5941904</v>
      </c>
      <c r="P221" s="22"/>
    </row>
    <row r="222" spans="2:16">
      <c r="B222" s="6">
        <v>2013</v>
      </c>
      <c r="C222" s="7">
        <v>325690</v>
      </c>
      <c r="D222" s="7">
        <v>156634</v>
      </c>
      <c r="E222" s="7">
        <v>148965</v>
      </c>
      <c r="F222" s="7">
        <v>250</v>
      </c>
      <c r="G222" s="7">
        <v>475</v>
      </c>
      <c r="H222" s="7">
        <v>4645</v>
      </c>
      <c r="I222" s="7">
        <v>259</v>
      </c>
      <c r="J222" s="7">
        <v>2571</v>
      </c>
      <c r="K222" s="30">
        <v>103690</v>
      </c>
      <c r="L222" s="7">
        <v>3198849</v>
      </c>
      <c r="M222" s="7">
        <v>5915717</v>
      </c>
      <c r="N222" s="7">
        <v>717009</v>
      </c>
      <c r="O222" s="12">
        <f t="shared" si="30"/>
        <v>6736675</v>
      </c>
      <c r="P222" s="22"/>
    </row>
    <row r="223" spans="2:16">
      <c r="B223" s="2" t="s">
        <v>80</v>
      </c>
      <c r="C223" s="10"/>
      <c r="O223" s="13"/>
      <c r="P223" s="22"/>
    </row>
    <row r="224" spans="2:16">
      <c r="B224" s="6" t="s">
        <v>77</v>
      </c>
      <c r="C224" s="10">
        <f>((C221/C206)^(1/15)-1)*100</f>
        <v>4.5169604697155474</v>
      </c>
      <c r="D224" s="10">
        <f t="shared" ref="D224:N224" si="35">((D221/D206)^(1/15)-1)*100</f>
        <v>8.7232784445721911</v>
      </c>
      <c r="E224" s="10">
        <f t="shared" si="35"/>
        <v>8.3560153236848844</v>
      </c>
      <c r="F224" s="10">
        <f t="shared" si="35"/>
        <v>1.5866169471694835</v>
      </c>
      <c r="G224" s="10">
        <f t="shared" si="35"/>
        <v>2.9041606490878946</v>
      </c>
      <c r="H224" s="10">
        <f t="shared" si="35"/>
        <v>9.0574987341679467</v>
      </c>
      <c r="I224" s="10">
        <f t="shared" si="35"/>
        <v>-9.9301798076830483</v>
      </c>
      <c r="J224" s="10">
        <f t="shared" si="35"/>
        <v>6.5210509103376779</v>
      </c>
      <c r="K224" s="10">
        <f t="shared" si="35"/>
        <v>12.844892322485912</v>
      </c>
      <c r="L224" s="10">
        <f t="shared" si="35"/>
        <v>3.5734246122235636</v>
      </c>
      <c r="M224" s="10">
        <f t="shared" si="35"/>
        <v>0.27199407360953831</v>
      </c>
      <c r="N224" s="10">
        <f t="shared" si="35"/>
        <v>14.379690127765276</v>
      </c>
      <c r="O224" s="17">
        <f>((O221/O206)^(1/15)-1)*100</f>
        <v>0.67889925704649468</v>
      </c>
      <c r="P224" s="22"/>
    </row>
    <row r="225" spans="1:16">
      <c r="B225" s="6" t="s">
        <v>79</v>
      </c>
      <c r="C225" s="10">
        <f>((C210/C206)^(1/4)-1)*100</f>
        <v>11.482413706986172</v>
      </c>
      <c r="D225" s="10">
        <f t="shared" ref="D225:N225" si="36">((D210/D206)^(1/4)-1)*100</f>
        <v>27.970893249167549</v>
      </c>
      <c r="E225" s="10">
        <f t="shared" si="36"/>
        <v>20.689120560697603</v>
      </c>
      <c r="F225" s="10">
        <f t="shared" si="36"/>
        <v>5.4436686415225033</v>
      </c>
      <c r="G225" s="10">
        <f t="shared" si="36"/>
        <v>19.855589698234112</v>
      </c>
      <c r="H225" s="10">
        <f t="shared" si="36"/>
        <v>29.550837305246258</v>
      </c>
      <c r="I225" s="10">
        <f t="shared" si="36"/>
        <v>8.2730869503510505</v>
      </c>
      <c r="J225" s="10">
        <f t="shared" si="36"/>
        <v>-20.754443302935954</v>
      </c>
      <c r="K225" s="10">
        <f t="shared" si="36"/>
        <v>-15.668076565295818</v>
      </c>
      <c r="L225" s="10">
        <f t="shared" si="36"/>
        <v>14.668751018037995</v>
      </c>
      <c r="M225" s="10">
        <f t="shared" si="36"/>
        <v>8.7268401117244654</v>
      </c>
      <c r="N225" s="10">
        <f t="shared" si="36"/>
        <v>-50.555244234906404</v>
      </c>
      <c r="O225" s="17">
        <f>((O210/O206)^(1/4)-1)*100</f>
        <v>8.4711847449409738</v>
      </c>
      <c r="P225" s="22"/>
    </row>
    <row r="226" spans="1:16">
      <c r="B226" s="6" t="s">
        <v>78</v>
      </c>
      <c r="C226" s="10">
        <f>((C216/C210)^(1/6)-1)*100</f>
        <v>3.9209613378878627</v>
      </c>
      <c r="D226" s="10">
        <f t="shared" ref="D226:N226" si="37">((D216/D210)^(1/6)-1)*100</f>
        <v>6.1927540096809564</v>
      </c>
      <c r="E226" s="10">
        <f t="shared" si="37"/>
        <v>4.8329157198645722</v>
      </c>
      <c r="F226" s="10">
        <f t="shared" si="37"/>
        <v>15.728963184249235</v>
      </c>
      <c r="G226" s="10">
        <f t="shared" si="37"/>
        <v>14.629631242557895</v>
      </c>
      <c r="H226" s="10">
        <f t="shared" si="37"/>
        <v>9.1891696993706482</v>
      </c>
      <c r="I226" s="10">
        <f t="shared" si="37"/>
        <v>-14.054913327761964</v>
      </c>
      <c r="J226" s="10">
        <f t="shared" si="37"/>
        <v>19.991357256004783</v>
      </c>
      <c r="K226" s="10">
        <f t="shared" si="37"/>
        <v>24.196611478166208</v>
      </c>
      <c r="L226" s="10">
        <f t="shared" si="37"/>
        <v>1.7474922205055199</v>
      </c>
      <c r="M226" s="10">
        <f t="shared" si="37"/>
        <v>-0.95802778984749315</v>
      </c>
      <c r="N226" s="10">
        <f t="shared" si="37"/>
        <v>24.450220281637414</v>
      </c>
      <c r="O226" s="17">
        <f>((O216/O210)^(1/6)-1)*100</f>
        <v>-0.89471629876405334</v>
      </c>
      <c r="P226" s="22"/>
    </row>
    <row r="227" spans="1:16">
      <c r="B227" s="6" t="s">
        <v>142</v>
      </c>
      <c r="C227" s="10">
        <f>((C222/C216)^(1/6)-1)*100</f>
        <v>0.12035346813727976</v>
      </c>
      <c r="D227" s="10">
        <f t="shared" ref="D227:O227" si="38">((D222/D216)^(1/6)-1)*100</f>
        <v>-2.3911934505540522</v>
      </c>
      <c r="E227" s="10">
        <f t="shared" si="38"/>
        <v>0.41926867819896962</v>
      </c>
      <c r="F227" s="10">
        <f t="shared" si="38"/>
        <v>-13.35860796952092</v>
      </c>
      <c r="G227" s="10">
        <f t="shared" si="38"/>
        <v>-21.692312648062373</v>
      </c>
      <c r="H227" s="10">
        <f t="shared" si="38"/>
        <v>-8.1065943199471917</v>
      </c>
      <c r="I227" s="10">
        <f t="shared" si="38"/>
        <v>-15.149048726612079</v>
      </c>
      <c r="J227" s="10">
        <f t="shared" si="38"/>
        <v>14.021312487631654</v>
      </c>
      <c r="K227" s="10">
        <f t="shared" si="38"/>
        <v>24.33628405643622</v>
      </c>
      <c r="L227" s="10">
        <f t="shared" si="38"/>
        <v>-1.0982216603139583</v>
      </c>
      <c r="M227" s="10">
        <f t="shared" si="38"/>
        <v>-2.7744751714133931</v>
      </c>
      <c r="N227" s="10">
        <f t="shared" si="38"/>
        <v>105.83054716690606</v>
      </c>
      <c r="O227" s="10">
        <f t="shared" si="38"/>
        <v>-0.73570190025563642</v>
      </c>
      <c r="P227" s="22"/>
    </row>
    <row r="228" spans="1:16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2"/>
      <c r="P228" s="22"/>
    </row>
    <row r="229" spans="1:16">
      <c r="A229" s="6" t="s">
        <v>59</v>
      </c>
      <c r="B229" s="6">
        <v>1995</v>
      </c>
      <c r="C229" s="7">
        <v>445770</v>
      </c>
      <c r="D229" s="7">
        <v>0</v>
      </c>
      <c r="E229" s="7">
        <v>0</v>
      </c>
      <c r="F229" s="7">
        <v>436</v>
      </c>
      <c r="G229" s="7">
        <v>0</v>
      </c>
      <c r="H229" s="7">
        <v>0</v>
      </c>
      <c r="I229" s="7">
        <v>1411</v>
      </c>
      <c r="J229" s="7">
        <v>18912</v>
      </c>
      <c r="K229" s="7">
        <v>198521</v>
      </c>
      <c r="L229" s="7">
        <v>3549378</v>
      </c>
      <c r="M229" s="7">
        <v>10577148</v>
      </c>
      <c r="N229" s="7">
        <v>1145522</v>
      </c>
      <c r="O229" s="12">
        <f t="shared" si="30"/>
        <v>11922602</v>
      </c>
      <c r="P229" s="22"/>
    </row>
    <row r="230" spans="1:16">
      <c r="B230" s="6">
        <v>1996</v>
      </c>
      <c r="C230" s="7">
        <v>530704</v>
      </c>
      <c r="D230" s="7">
        <v>270565</v>
      </c>
      <c r="E230" s="7">
        <v>259257</v>
      </c>
      <c r="F230" s="7">
        <v>241</v>
      </c>
      <c r="G230" s="7">
        <v>10</v>
      </c>
      <c r="H230" s="7">
        <v>3224</v>
      </c>
      <c r="I230" s="7">
        <v>480</v>
      </c>
      <c r="J230" s="7">
        <v>19921</v>
      </c>
      <c r="K230" s="7">
        <v>216287</v>
      </c>
      <c r="L230" s="7">
        <v>3377407</v>
      </c>
      <c r="M230" s="7">
        <v>8294261</v>
      </c>
      <c r="N230" s="7">
        <v>583206</v>
      </c>
      <c r="O230" s="12">
        <f t="shared" si="30"/>
        <v>9094234</v>
      </c>
      <c r="P230" s="22"/>
    </row>
    <row r="231" spans="1:16">
      <c r="B231" s="6">
        <v>1997</v>
      </c>
      <c r="C231" s="7">
        <v>567715</v>
      </c>
      <c r="D231" s="7">
        <v>299436</v>
      </c>
      <c r="E231" s="7">
        <v>296443</v>
      </c>
      <c r="F231" s="7">
        <v>246</v>
      </c>
      <c r="G231" s="7">
        <v>137</v>
      </c>
      <c r="H231" s="7">
        <v>2435</v>
      </c>
      <c r="I231" s="7">
        <v>490</v>
      </c>
      <c r="J231" s="7">
        <v>18586</v>
      </c>
      <c r="K231" s="7">
        <v>196190</v>
      </c>
      <c r="L231" s="7">
        <v>3800936</v>
      </c>
      <c r="M231" s="7">
        <v>8362058</v>
      </c>
      <c r="N231" s="7">
        <v>621517</v>
      </c>
      <c r="O231" s="12">
        <f t="shared" si="30"/>
        <v>9180255</v>
      </c>
      <c r="P231" s="22"/>
    </row>
    <row r="232" spans="1:16">
      <c r="B232" s="6">
        <v>1998</v>
      </c>
      <c r="C232" s="7">
        <v>606384</v>
      </c>
      <c r="D232" s="7">
        <v>318156</v>
      </c>
      <c r="E232" s="7">
        <v>296106</v>
      </c>
      <c r="F232" s="7">
        <v>193</v>
      </c>
      <c r="G232" s="7">
        <v>280</v>
      </c>
      <c r="H232" s="7">
        <v>2190</v>
      </c>
      <c r="I232" s="7">
        <v>386</v>
      </c>
      <c r="J232" s="7">
        <v>26978</v>
      </c>
      <c r="K232" s="7">
        <v>235288</v>
      </c>
      <c r="L232" s="7">
        <v>4326786</v>
      </c>
      <c r="M232" s="7">
        <v>9518925</v>
      </c>
      <c r="N232" s="7">
        <v>619158</v>
      </c>
      <c r="O232" s="12">
        <f t="shared" si="30"/>
        <v>10373757</v>
      </c>
      <c r="P232" s="22"/>
    </row>
    <row r="233" spans="1:16">
      <c r="B233" s="6">
        <v>1999</v>
      </c>
      <c r="C233" s="7">
        <v>646587</v>
      </c>
      <c r="D233" s="7">
        <v>316577</v>
      </c>
      <c r="E233" s="7">
        <v>276550</v>
      </c>
      <c r="F233" s="7">
        <v>223</v>
      </c>
      <c r="G233" s="7">
        <v>906</v>
      </c>
      <c r="H233" s="7">
        <v>2797</v>
      </c>
      <c r="I233" s="7">
        <v>446</v>
      </c>
      <c r="J233" s="7">
        <v>46142</v>
      </c>
      <c r="K233" s="7">
        <v>312342</v>
      </c>
      <c r="L233" s="7">
        <v>4480026</v>
      </c>
      <c r="M233" s="7">
        <v>9856055</v>
      </c>
      <c r="N233" s="7">
        <v>684047</v>
      </c>
      <c r="O233" s="12">
        <f t="shared" si="30"/>
        <v>10852890</v>
      </c>
      <c r="P233" s="22"/>
    </row>
    <row r="234" spans="1:16">
      <c r="B234" s="6">
        <v>2000</v>
      </c>
      <c r="C234" s="7">
        <v>688340</v>
      </c>
      <c r="D234" s="7">
        <v>370707</v>
      </c>
      <c r="E234" s="7">
        <v>310706</v>
      </c>
      <c r="F234" s="7">
        <v>204</v>
      </c>
      <c r="G234" s="7">
        <v>167</v>
      </c>
      <c r="H234" s="7">
        <v>3350</v>
      </c>
      <c r="I234" s="7">
        <v>408</v>
      </c>
      <c r="J234" s="7">
        <v>47683</v>
      </c>
      <c r="K234" s="7">
        <v>845775</v>
      </c>
      <c r="L234" s="7">
        <v>4845348</v>
      </c>
      <c r="M234" s="7">
        <v>10659498</v>
      </c>
      <c r="N234" s="7">
        <v>648756</v>
      </c>
      <c r="O234" s="12">
        <f t="shared" si="30"/>
        <v>12154437</v>
      </c>
      <c r="P234" s="22"/>
    </row>
    <row r="235" spans="1:16">
      <c r="B235" s="6">
        <v>2001</v>
      </c>
      <c r="C235" s="7">
        <v>708446</v>
      </c>
      <c r="D235" s="7">
        <v>365001</v>
      </c>
      <c r="E235" s="7">
        <v>350846</v>
      </c>
      <c r="F235" s="7">
        <v>232</v>
      </c>
      <c r="G235" s="7">
        <v>2</v>
      </c>
      <c r="H235" s="7">
        <v>3451</v>
      </c>
      <c r="I235" s="7">
        <v>464</v>
      </c>
      <c r="J235" s="7">
        <v>57954</v>
      </c>
      <c r="K235" s="7">
        <v>457980</v>
      </c>
      <c r="L235" s="7">
        <v>3956842</v>
      </c>
      <c r="M235" s="7">
        <v>8405047</v>
      </c>
      <c r="N235" s="7">
        <v>1002971</v>
      </c>
      <c r="O235" s="12">
        <f t="shared" si="30"/>
        <v>9866462</v>
      </c>
      <c r="P235" s="22"/>
    </row>
    <row r="236" spans="1:16">
      <c r="B236" s="6">
        <v>2002</v>
      </c>
      <c r="C236" s="7">
        <v>731291</v>
      </c>
      <c r="D236" s="7">
        <v>380123</v>
      </c>
      <c r="E236" s="7">
        <v>346195</v>
      </c>
      <c r="F236" s="7">
        <v>230</v>
      </c>
      <c r="G236" s="7">
        <v>9</v>
      </c>
      <c r="H236" s="7">
        <v>3539</v>
      </c>
      <c r="I236" s="7">
        <v>460</v>
      </c>
      <c r="J236" s="7">
        <v>65474</v>
      </c>
      <c r="K236" s="7">
        <v>546493</v>
      </c>
      <c r="L236" s="7">
        <v>4140610</v>
      </c>
      <c r="M236" s="7">
        <v>9109341</v>
      </c>
      <c r="N236" s="7">
        <v>1684117</v>
      </c>
      <c r="O236" s="12">
        <f t="shared" si="30"/>
        <v>11340411</v>
      </c>
      <c r="P236" s="22"/>
    </row>
    <row r="237" spans="1:16">
      <c r="B237" s="6">
        <v>2003</v>
      </c>
      <c r="C237" s="7">
        <v>697152</v>
      </c>
      <c r="D237" s="7">
        <v>388522</v>
      </c>
      <c r="E237" s="7">
        <v>323004</v>
      </c>
      <c r="F237" s="7">
        <v>230</v>
      </c>
      <c r="G237" s="7">
        <v>11</v>
      </c>
      <c r="H237" s="7">
        <v>3430</v>
      </c>
      <c r="I237" s="7">
        <v>460</v>
      </c>
      <c r="J237" s="7">
        <v>72749</v>
      </c>
      <c r="K237" s="7">
        <v>303756</v>
      </c>
      <c r="L237" s="7">
        <v>4912899</v>
      </c>
      <c r="M237" s="7">
        <v>11019106</v>
      </c>
      <c r="N237" s="7">
        <v>1467171</v>
      </c>
      <c r="O237" s="12">
        <f t="shared" si="30"/>
        <v>12790493</v>
      </c>
      <c r="P237" s="22"/>
    </row>
    <row r="238" spans="1:16">
      <c r="B238" s="6">
        <v>2004</v>
      </c>
      <c r="C238" s="7">
        <v>726164</v>
      </c>
      <c r="D238" s="7">
        <v>419786</v>
      </c>
      <c r="E238" s="7">
        <v>306380</v>
      </c>
      <c r="F238" s="7">
        <v>272</v>
      </c>
      <c r="G238" s="7">
        <v>3</v>
      </c>
      <c r="H238" s="7">
        <v>5488</v>
      </c>
      <c r="I238" s="7">
        <v>510</v>
      </c>
      <c r="J238" s="7">
        <v>41032</v>
      </c>
      <c r="K238" s="7">
        <v>251461</v>
      </c>
      <c r="L238" s="7">
        <v>6193568</v>
      </c>
      <c r="M238" s="7">
        <v>11840769</v>
      </c>
      <c r="N238" s="7">
        <v>1519627</v>
      </c>
      <c r="O238" s="12">
        <f t="shared" si="30"/>
        <v>13612367</v>
      </c>
      <c r="P238" s="22"/>
    </row>
    <row r="239" spans="1:16">
      <c r="B239" s="6">
        <v>2005</v>
      </c>
      <c r="C239" s="7">
        <v>730253</v>
      </c>
      <c r="D239" s="7">
        <v>458350</v>
      </c>
      <c r="E239" s="7">
        <v>285928</v>
      </c>
      <c r="F239" s="7">
        <v>239</v>
      </c>
      <c r="G239" s="7">
        <v>37</v>
      </c>
      <c r="H239" s="7">
        <v>5854</v>
      </c>
      <c r="I239" s="7">
        <v>478</v>
      </c>
      <c r="J239" s="7">
        <v>39203</v>
      </c>
      <c r="K239" s="7">
        <v>251614</v>
      </c>
      <c r="L239" s="7">
        <v>6672994</v>
      </c>
      <c r="M239" s="7">
        <v>12395605</v>
      </c>
      <c r="N239" s="7">
        <v>1496196</v>
      </c>
      <c r="O239" s="12">
        <f t="shared" si="30"/>
        <v>14143893</v>
      </c>
      <c r="P239" s="22"/>
    </row>
    <row r="240" spans="1:16">
      <c r="B240" s="6">
        <v>2006</v>
      </c>
      <c r="C240" s="7">
        <v>749472</v>
      </c>
      <c r="D240" s="7">
        <v>485897</v>
      </c>
      <c r="E240" s="7">
        <v>262249</v>
      </c>
      <c r="F240" s="7">
        <v>211</v>
      </c>
      <c r="G240" s="7">
        <v>2</v>
      </c>
      <c r="H240" s="7">
        <v>5835</v>
      </c>
      <c r="I240" s="7">
        <v>422</v>
      </c>
      <c r="J240" s="7">
        <v>44793</v>
      </c>
      <c r="K240" s="7">
        <v>312862</v>
      </c>
      <c r="L240" s="7">
        <v>5661794</v>
      </c>
      <c r="M240" s="7">
        <v>10843585</v>
      </c>
      <c r="N240" s="7">
        <v>1385134</v>
      </c>
      <c r="O240" s="12">
        <f t="shared" si="30"/>
        <v>12542003</v>
      </c>
      <c r="P240" s="22"/>
    </row>
    <row r="241" spans="1:16">
      <c r="B241" s="6">
        <v>2007</v>
      </c>
      <c r="C241" s="7">
        <v>738765</v>
      </c>
      <c r="D241" s="7">
        <v>477822</v>
      </c>
      <c r="E241" s="7">
        <v>257483</v>
      </c>
      <c r="F241" s="7">
        <v>230</v>
      </c>
      <c r="G241" s="7">
        <v>13</v>
      </c>
      <c r="H241" s="7">
        <v>5783</v>
      </c>
      <c r="I241" s="7">
        <v>490</v>
      </c>
      <c r="J241" s="7">
        <v>47258</v>
      </c>
      <c r="K241" s="7">
        <v>296637</v>
      </c>
      <c r="L241" s="7">
        <v>4616308</v>
      </c>
      <c r="M241" s="7">
        <v>8656559</v>
      </c>
      <c r="N241" s="7">
        <v>1410927</v>
      </c>
      <c r="O241" s="12">
        <f t="shared" si="30"/>
        <v>10364613</v>
      </c>
      <c r="P241" s="22"/>
    </row>
    <row r="242" spans="1:16">
      <c r="B242" s="6">
        <v>2008</v>
      </c>
      <c r="C242" s="7">
        <v>776972</v>
      </c>
      <c r="D242" s="7">
        <v>477332</v>
      </c>
      <c r="E242" s="7">
        <v>296863</v>
      </c>
      <c r="F242" s="7">
        <v>237</v>
      </c>
      <c r="G242" s="7">
        <v>16</v>
      </c>
      <c r="H242" s="7">
        <v>5372</v>
      </c>
      <c r="I242" s="7">
        <v>474</v>
      </c>
      <c r="J242" s="7">
        <v>47758</v>
      </c>
      <c r="K242" s="7">
        <v>240026</v>
      </c>
      <c r="L242" s="7">
        <v>4750683</v>
      </c>
      <c r="M242" s="7">
        <v>8473725</v>
      </c>
      <c r="N242" s="7">
        <v>1740454</v>
      </c>
      <c r="O242" s="12">
        <f t="shared" si="30"/>
        <v>10454679</v>
      </c>
      <c r="P242" s="22"/>
    </row>
    <row r="243" spans="1:16">
      <c r="B243" s="6">
        <v>2009</v>
      </c>
      <c r="C243" s="7">
        <v>684425</v>
      </c>
      <c r="D243" s="7">
        <v>446241</v>
      </c>
      <c r="E243" s="7">
        <v>239878</v>
      </c>
      <c r="F243" s="7">
        <v>246</v>
      </c>
      <c r="G243" s="7">
        <v>7</v>
      </c>
      <c r="H243" s="7">
        <v>4350</v>
      </c>
      <c r="I243" s="7">
        <v>492</v>
      </c>
      <c r="J243" s="7">
        <v>34595</v>
      </c>
      <c r="K243" s="7">
        <v>147186</v>
      </c>
      <c r="L243" s="7">
        <v>4106276</v>
      </c>
      <c r="M243" s="7">
        <v>8085681</v>
      </c>
      <c r="N243" s="7">
        <v>1979982</v>
      </c>
      <c r="O243" s="12">
        <f t="shared" si="30"/>
        <v>10213341</v>
      </c>
      <c r="P243" s="22"/>
    </row>
    <row r="244" spans="1:16">
      <c r="B244" s="6">
        <v>2010</v>
      </c>
      <c r="C244" s="7">
        <v>729605</v>
      </c>
      <c r="D244" s="7">
        <v>485805</v>
      </c>
      <c r="E244" s="7">
        <v>246155</v>
      </c>
      <c r="F244" s="7">
        <v>226</v>
      </c>
      <c r="G244" s="7">
        <v>1</v>
      </c>
      <c r="H244" s="7">
        <v>4374</v>
      </c>
      <c r="I244" s="7">
        <v>452</v>
      </c>
      <c r="J244" s="7">
        <v>34630</v>
      </c>
      <c r="K244" s="7">
        <v>147129</v>
      </c>
      <c r="L244" s="7">
        <v>3933036</v>
      </c>
      <c r="M244" s="7">
        <v>7051569</v>
      </c>
      <c r="N244" s="7">
        <v>2251021</v>
      </c>
      <c r="O244" s="12">
        <f t="shared" si="30"/>
        <v>9450171</v>
      </c>
      <c r="P244" s="22"/>
    </row>
    <row r="245" spans="1:16">
      <c r="B245" s="6">
        <v>2011</v>
      </c>
      <c r="C245" s="7">
        <v>744929</v>
      </c>
      <c r="D245" s="7">
        <v>509266</v>
      </c>
      <c r="E245" s="7">
        <v>238265</v>
      </c>
      <c r="F245" s="7">
        <v>229</v>
      </c>
      <c r="G245" s="7">
        <v>0</v>
      </c>
      <c r="H245" s="7">
        <v>3552</v>
      </c>
      <c r="I245" s="7">
        <v>458</v>
      </c>
      <c r="J245" s="7">
        <v>34503</v>
      </c>
      <c r="K245" s="7">
        <v>167219</v>
      </c>
      <c r="L245" s="7">
        <v>4213804</v>
      </c>
      <c r="M245" s="7">
        <v>7502114</v>
      </c>
      <c r="N245" s="7">
        <v>2478409</v>
      </c>
      <c r="O245" s="12">
        <f t="shared" si="30"/>
        <v>10148200</v>
      </c>
      <c r="P245" s="22"/>
    </row>
    <row r="246" spans="1:16">
      <c r="B246" s="6">
        <v>2012</v>
      </c>
      <c r="C246" s="7">
        <v>778929</v>
      </c>
      <c r="D246" s="7">
        <v>544173</v>
      </c>
      <c r="E246" s="7">
        <v>237162</v>
      </c>
      <c r="F246" s="7">
        <v>215</v>
      </c>
      <c r="G246" s="7">
        <v>0</v>
      </c>
      <c r="H246" s="7">
        <v>3913</v>
      </c>
      <c r="I246" s="7">
        <v>430</v>
      </c>
      <c r="J246" s="7">
        <v>37799</v>
      </c>
      <c r="K246" s="7">
        <v>163672</v>
      </c>
      <c r="L246" s="7">
        <v>5346210</v>
      </c>
      <c r="M246" s="7">
        <v>9297601</v>
      </c>
      <c r="N246" s="7">
        <v>3205792</v>
      </c>
      <c r="O246" s="12">
        <f t="shared" si="30"/>
        <v>12667495</v>
      </c>
      <c r="P246" s="22"/>
    </row>
    <row r="247" spans="1:16">
      <c r="B247" s="6">
        <v>2013</v>
      </c>
      <c r="C247" s="7">
        <v>769886</v>
      </c>
      <c r="D247" s="7">
        <v>556262</v>
      </c>
      <c r="E247" s="7">
        <v>213858</v>
      </c>
      <c r="F247" s="7">
        <v>254</v>
      </c>
      <c r="G247" s="7">
        <v>0</v>
      </c>
      <c r="H247" s="7">
        <v>4574</v>
      </c>
      <c r="I247" s="7">
        <v>474</v>
      </c>
      <c r="J247" s="7">
        <v>42145</v>
      </c>
      <c r="K247" s="30">
        <v>182509</v>
      </c>
      <c r="L247" s="7">
        <v>6235300</v>
      </c>
      <c r="M247" s="7">
        <v>10884910</v>
      </c>
      <c r="N247" s="7">
        <v>3289778</v>
      </c>
      <c r="O247" s="12">
        <f t="shared" si="30"/>
        <v>14357671</v>
      </c>
      <c r="P247" s="22"/>
    </row>
    <row r="248" spans="1:16">
      <c r="B248" s="2" t="s">
        <v>80</v>
      </c>
      <c r="C248" s="10"/>
      <c r="O248" s="13"/>
      <c r="P248" s="22"/>
    </row>
    <row r="249" spans="1:16">
      <c r="B249" s="6" t="s">
        <v>77</v>
      </c>
      <c r="C249" s="10">
        <f>((C246/C231)^(1/15)-1)*100</f>
        <v>2.1310586371614759</v>
      </c>
      <c r="D249" s="10">
        <f t="shared" ref="D249:N249" si="39">((D246/D231)^(1/15)-1)*100</f>
        <v>4.0628058954123913</v>
      </c>
      <c r="E249" s="10">
        <f t="shared" si="39"/>
        <v>-1.4764027337208274</v>
      </c>
      <c r="F249" s="10">
        <f t="shared" si="39"/>
        <v>-0.89393712774805678</v>
      </c>
      <c r="G249" s="10">
        <f t="shared" si="39"/>
        <v>-100</v>
      </c>
      <c r="H249" s="10">
        <f t="shared" si="39"/>
        <v>3.212918564430467</v>
      </c>
      <c r="I249" s="10">
        <f t="shared" si="39"/>
        <v>-0.86702072380666628</v>
      </c>
      <c r="J249" s="10">
        <f t="shared" si="39"/>
        <v>4.8462636859109676</v>
      </c>
      <c r="K249" s="10">
        <f t="shared" si="39"/>
        <v>-1.200859119997999</v>
      </c>
      <c r="L249" s="10">
        <f t="shared" si="39"/>
        <v>2.3003290104082419</v>
      </c>
      <c r="M249" s="10">
        <f t="shared" si="39"/>
        <v>0.70951750467469488</v>
      </c>
      <c r="N249" s="10">
        <f t="shared" si="39"/>
        <v>11.557512517809098</v>
      </c>
      <c r="O249" s="17">
        <f>((O246/O231)^(1/15)-1)*100</f>
        <v>2.169766251681704</v>
      </c>
      <c r="P249" s="22"/>
    </row>
    <row r="250" spans="1:16">
      <c r="B250" s="6" t="s">
        <v>79</v>
      </c>
      <c r="C250" s="10">
        <f>((C235/C231)^(1/4)-1)*100</f>
        <v>5.6924818020567702</v>
      </c>
      <c r="D250" s="10">
        <f t="shared" ref="D250:N250" si="40">((D235/D231)^(1/4)-1)*100</f>
        <v>5.074543146825139</v>
      </c>
      <c r="E250" s="10">
        <f t="shared" si="40"/>
        <v>4.3022873123852889</v>
      </c>
      <c r="F250" s="10">
        <f t="shared" si="40"/>
        <v>-1.4541773155971716</v>
      </c>
      <c r="G250" s="10">
        <f t="shared" si="40"/>
        <v>-65.240192942705306</v>
      </c>
      <c r="H250" s="10">
        <f t="shared" si="40"/>
        <v>9.1092318919164139</v>
      </c>
      <c r="I250" s="10">
        <f t="shared" si="40"/>
        <v>-1.3537739019555017</v>
      </c>
      <c r="J250" s="10">
        <f t="shared" si="40"/>
        <v>32.884513545914196</v>
      </c>
      <c r="K250" s="10">
        <f t="shared" si="40"/>
        <v>23.606813683029991</v>
      </c>
      <c r="L250" s="10">
        <f t="shared" si="40"/>
        <v>1.0100388071329292</v>
      </c>
      <c r="M250" s="10">
        <f t="shared" si="40"/>
        <v>0.12827694719683702</v>
      </c>
      <c r="N250" s="10">
        <f t="shared" si="40"/>
        <v>12.709063425090106</v>
      </c>
      <c r="O250" s="17">
        <f>((O235/O231)^(1/4)-1)*100</f>
        <v>1.8184955502250189</v>
      </c>
      <c r="P250" s="22"/>
    </row>
    <row r="251" spans="1:16">
      <c r="B251" s="6" t="s">
        <v>78</v>
      </c>
      <c r="C251" s="10">
        <f>((C241/C235)^(1/6)-1)*100</f>
        <v>0.70087864152181822</v>
      </c>
      <c r="D251" s="10">
        <f t="shared" ref="D251:N251" si="41">((D241/D235)^(1/6)-1)*100</f>
        <v>4.5912486765827154</v>
      </c>
      <c r="E251" s="10">
        <f t="shared" si="41"/>
        <v>-5.025866813184054</v>
      </c>
      <c r="F251" s="10">
        <f t="shared" si="41"/>
        <v>-0.14419698182071006</v>
      </c>
      <c r="G251" s="10">
        <f t="shared" si="41"/>
        <v>36.610965094630089</v>
      </c>
      <c r="H251" s="10">
        <f t="shared" si="41"/>
        <v>8.9853288174304158</v>
      </c>
      <c r="I251" s="10">
        <f t="shared" si="41"/>
        <v>0.91282168400095287</v>
      </c>
      <c r="J251" s="10">
        <f t="shared" si="41"/>
        <v>-3.3432948129331841</v>
      </c>
      <c r="K251" s="10">
        <f t="shared" si="41"/>
        <v>-6.982827343771647</v>
      </c>
      <c r="L251" s="10">
        <f t="shared" si="41"/>
        <v>2.6024374382996651</v>
      </c>
      <c r="M251" s="10">
        <f t="shared" si="41"/>
        <v>0.49262510625636136</v>
      </c>
      <c r="N251" s="10">
        <f t="shared" si="41"/>
        <v>5.8528839281256628</v>
      </c>
      <c r="O251" s="17">
        <f>((O241/O235)^(1/6)-1)*100</f>
        <v>0.82431355492897929</v>
      </c>
      <c r="P251" s="22"/>
    </row>
    <row r="252" spans="1:16">
      <c r="B252" s="6" t="s">
        <v>142</v>
      </c>
      <c r="C252" s="10">
        <f>((C247/C241)^(1/6)-1)*100</f>
        <v>0.69007980054207607</v>
      </c>
      <c r="D252" s="10">
        <f t="shared" ref="D252:O252" si="42">((D247/D241)^(1/6)-1)*100</f>
        <v>2.5657142036705771</v>
      </c>
      <c r="E252" s="10">
        <f t="shared" si="42"/>
        <v>-3.0466491778156302</v>
      </c>
      <c r="F252" s="10">
        <f t="shared" si="42"/>
        <v>1.6680077670876869</v>
      </c>
      <c r="G252" s="10">
        <f t="shared" si="42"/>
        <v>-100</v>
      </c>
      <c r="H252" s="10">
        <f t="shared" si="42"/>
        <v>-3.833496036412376</v>
      </c>
      <c r="I252" s="10">
        <f t="shared" si="42"/>
        <v>-0.55177326522201087</v>
      </c>
      <c r="J252" s="10">
        <f t="shared" si="42"/>
        <v>-1.8903363769358861</v>
      </c>
      <c r="K252" s="10">
        <f t="shared" si="42"/>
        <v>-7.7761685932559939</v>
      </c>
      <c r="L252" s="10">
        <f t="shared" si="42"/>
        <v>5.1381738324670634</v>
      </c>
      <c r="M252" s="10">
        <f t="shared" si="42"/>
        <v>3.8914780245542735</v>
      </c>
      <c r="N252" s="10">
        <f t="shared" si="42"/>
        <v>15.153464310118213</v>
      </c>
      <c r="O252" s="10">
        <f t="shared" si="42"/>
        <v>5.5816596496007342</v>
      </c>
      <c r="P252" s="22"/>
    </row>
    <row r="253" spans="1:16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2"/>
      <c r="P253" s="22"/>
    </row>
    <row r="254" spans="1:16">
      <c r="A254" s="6" t="s">
        <v>60</v>
      </c>
      <c r="B254" s="6">
        <v>1995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12">
        <f t="shared" si="30"/>
        <v>0</v>
      </c>
      <c r="P254" s="22"/>
    </row>
    <row r="255" spans="1:16">
      <c r="B255" s="6">
        <v>1996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12">
        <f t="shared" si="30"/>
        <v>0</v>
      </c>
      <c r="P255" s="22"/>
    </row>
    <row r="256" spans="1:16">
      <c r="B256" s="6">
        <v>1997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96208</v>
      </c>
      <c r="K256" s="7">
        <v>873411</v>
      </c>
      <c r="L256" s="7">
        <v>13213420</v>
      </c>
      <c r="M256" s="7">
        <v>29069523</v>
      </c>
      <c r="N256" s="7">
        <v>7046923</v>
      </c>
      <c r="O256" s="12">
        <f t="shared" si="30"/>
        <v>36989857</v>
      </c>
      <c r="P256" s="22"/>
    </row>
    <row r="257" spans="2:16">
      <c r="B257" s="6">
        <v>1998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107563</v>
      </c>
      <c r="K257" s="7">
        <v>890614</v>
      </c>
      <c r="L257" s="7">
        <v>14474686</v>
      </c>
      <c r="M257" s="7">
        <v>31844311</v>
      </c>
      <c r="N257" s="7">
        <v>6909382</v>
      </c>
      <c r="O257" s="12">
        <f t="shared" si="30"/>
        <v>39644307</v>
      </c>
      <c r="P257" s="22"/>
    </row>
    <row r="258" spans="2:16">
      <c r="B258" s="6">
        <v>1999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108025</v>
      </c>
      <c r="K258" s="7">
        <v>854098</v>
      </c>
      <c r="L258" s="7">
        <v>15269561</v>
      </c>
      <c r="M258" s="7">
        <v>33593034</v>
      </c>
      <c r="N258" s="7">
        <v>7558174</v>
      </c>
      <c r="O258" s="12">
        <f t="shared" si="30"/>
        <v>42005306</v>
      </c>
      <c r="P258" s="22"/>
    </row>
    <row r="259" spans="2:16">
      <c r="B259" s="6">
        <v>2000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101244</v>
      </c>
      <c r="K259" s="7">
        <v>783762</v>
      </c>
      <c r="L259" s="7">
        <v>15237428</v>
      </c>
      <c r="M259" s="7">
        <v>31025343</v>
      </c>
      <c r="N259" s="7">
        <v>7542450</v>
      </c>
      <c r="O259" s="12">
        <f t="shared" si="30"/>
        <v>39351555</v>
      </c>
      <c r="P259" s="22"/>
    </row>
    <row r="260" spans="2:16">
      <c r="B260" s="6">
        <v>2001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102627</v>
      </c>
      <c r="K260" s="7">
        <v>897047</v>
      </c>
      <c r="L260" s="7">
        <v>15001616</v>
      </c>
      <c r="M260" s="7">
        <v>33003554</v>
      </c>
      <c r="N260" s="7">
        <v>11435946</v>
      </c>
      <c r="O260" s="12">
        <f t="shared" si="30"/>
        <v>45336547</v>
      </c>
      <c r="P260" s="22"/>
    </row>
    <row r="261" spans="2:16">
      <c r="B261" s="6">
        <v>2002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97042</v>
      </c>
      <c r="K261" s="7">
        <v>1199630</v>
      </c>
      <c r="L261" s="7">
        <v>16441766</v>
      </c>
      <c r="M261" s="7">
        <v>36171884</v>
      </c>
      <c r="N261" s="7">
        <v>7903483</v>
      </c>
      <c r="O261" s="12">
        <f t="shared" si="30"/>
        <v>45274997</v>
      </c>
      <c r="P261" s="22"/>
    </row>
    <row r="262" spans="2:16">
      <c r="B262" s="6">
        <v>2003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110820</v>
      </c>
      <c r="K262" s="7">
        <v>1244973</v>
      </c>
      <c r="L262" s="7">
        <v>17408481</v>
      </c>
      <c r="M262" s="7">
        <v>39180519</v>
      </c>
      <c r="N262" s="7">
        <v>8302110</v>
      </c>
      <c r="O262" s="12">
        <f t="shared" si="30"/>
        <v>48727602</v>
      </c>
      <c r="P262" s="22"/>
    </row>
    <row r="263" spans="2:16">
      <c r="B263" s="6">
        <v>2004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109946</v>
      </c>
      <c r="K263" s="7">
        <v>1032343</v>
      </c>
      <c r="L263" s="7">
        <v>17621030</v>
      </c>
      <c r="M263" s="7">
        <v>33382991</v>
      </c>
      <c r="N263" s="7">
        <v>9457600</v>
      </c>
      <c r="O263" s="12">
        <f t="shared" si="30"/>
        <v>43872934</v>
      </c>
      <c r="P263" s="22"/>
    </row>
    <row r="264" spans="2:16">
      <c r="B264" s="6">
        <v>2005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105930</v>
      </c>
      <c r="K264" s="7">
        <v>995337</v>
      </c>
      <c r="L264" s="7">
        <v>17208106</v>
      </c>
      <c r="M264" s="7">
        <v>32265477</v>
      </c>
      <c r="N264" s="7">
        <v>8156350</v>
      </c>
      <c r="O264" s="12">
        <f t="shared" si="30"/>
        <v>41417164</v>
      </c>
      <c r="P264" s="22"/>
    </row>
    <row r="265" spans="2:16">
      <c r="B265" s="6">
        <v>2006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100632</v>
      </c>
      <c r="K265" s="7">
        <v>1060444</v>
      </c>
      <c r="L265" s="7">
        <v>17135163</v>
      </c>
      <c r="M265" s="7">
        <v>31868563</v>
      </c>
      <c r="N265" s="7">
        <v>7811614</v>
      </c>
      <c r="O265" s="12">
        <f t="shared" si="30"/>
        <v>40740621</v>
      </c>
      <c r="P265" s="22"/>
    </row>
    <row r="266" spans="2:16">
      <c r="B266" s="6">
        <v>2007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97726</v>
      </c>
      <c r="K266" s="7">
        <v>875450</v>
      </c>
      <c r="L266" s="7">
        <v>15696262</v>
      </c>
      <c r="M266" s="7">
        <v>28390175</v>
      </c>
      <c r="N266" s="7">
        <v>7756569</v>
      </c>
      <c r="O266" s="12">
        <f t="shared" si="30"/>
        <v>37022194</v>
      </c>
      <c r="P266" s="22"/>
    </row>
    <row r="267" spans="2:16">
      <c r="B267" s="6">
        <v>2008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87787</v>
      </c>
      <c r="K267" s="7">
        <v>700787</v>
      </c>
      <c r="L267" s="7">
        <v>13672329</v>
      </c>
      <c r="M267" s="7">
        <v>25319449</v>
      </c>
      <c r="N267" s="7">
        <v>7289862</v>
      </c>
      <c r="O267" s="12">
        <f t="shared" ref="O267:O358" si="43">I267+K267+M267+N267</f>
        <v>33310098</v>
      </c>
      <c r="P267" s="22"/>
    </row>
    <row r="268" spans="2:16">
      <c r="B268" s="6">
        <v>2009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72450</v>
      </c>
      <c r="K268" s="7">
        <v>453130</v>
      </c>
      <c r="L268" s="7">
        <v>13354887</v>
      </c>
      <c r="M268" s="7">
        <v>23934882</v>
      </c>
      <c r="N268" s="7">
        <v>6188126</v>
      </c>
      <c r="O268" s="12">
        <f t="shared" si="43"/>
        <v>30576138</v>
      </c>
      <c r="P268" s="22"/>
    </row>
    <row r="269" spans="2:16">
      <c r="B269" s="6">
        <v>2010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70548</v>
      </c>
      <c r="K269" s="7">
        <v>550301</v>
      </c>
      <c r="L269" s="7">
        <v>13348364</v>
      </c>
      <c r="M269" s="7">
        <v>23600605</v>
      </c>
      <c r="N269" s="7">
        <v>6439952</v>
      </c>
      <c r="O269" s="12">
        <f t="shared" si="43"/>
        <v>30590858</v>
      </c>
      <c r="P269" s="22"/>
    </row>
    <row r="270" spans="2:16">
      <c r="B270" s="6">
        <v>2011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60945</v>
      </c>
      <c r="K270" s="7">
        <v>467381</v>
      </c>
      <c r="L270" s="7">
        <v>12373011</v>
      </c>
      <c r="M270" s="7">
        <v>21522906</v>
      </c>
      <c r="N270" s="7">
        <v>8454391</v>
      </c>
      <c r="O270" s="12">
        <f t="shared" si="43"/>
        <v>30444678</v>
      </c>
      <c r="P270" s="22"/>
    </row>
    <row r="271" spans="2:16">
      <c r="B271" s="6">
        <v>2012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68194</v>
      </c>
      <c r="K271" s="7">
        <v>583589</v>
      </c>
      <c r="L271" s="7">
        <v>11481951</v>
      </c>
      <c r="M271" s="7">
        <v>19944913</v>
      </c>
      <c r="N271" s="7">
        <v>8134479</v>
      </c>
      <c r="O271" s="12">
        <f t="shared" si="43"/>
        <v>28662981</v>
      </c>
      <c r="P271" s="22"/>
    </row>
    <row r="272" spans="2:16">
      <c r="B272" s="6">
        <v>2013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60173</v>
      </c>
      <c r="K272" s="30">
        <v>507750</v>
      </c>
      <c r="L272" s="7">
        <v>11346966</v>
      </c>
      <c r="M272" s="7">
        <v>19887054</v>
      </c>
      <c r="N272" s="7">
        <v>7741210</v>
      </c>
      <c r="O272" s="12">
        <f t="shared" si="43"/>
        <v>28136014</v>
      </c>
      <c r="P272" s="22"/>
    </row>
    <row r="273" spans="1:16">
      <c r="B273" s="2" t="s">
        <v>80</v>
      </c>
      <c r="C273" s="10"/>
      <c r="O273" s="13"/>
      <c r="P273" s="22"/>
    </row>
    <row r="274" spans="1:16">
      <c r="B274" s="6" t="s">
        <v>77</v>
      </c>
      <c r="C274" s="10"/>
      <c r="D274" s="10"/>
      <c r="E274" s="10"/>
      <c r="F274" s="10"/>
      <c r="G274" s="10"/>
      <c r="H274" s="10"/>
      <c r="I274" s="10"/>
      <c r="J274" s="10">
        <f t="shared" ref="J274:N274" si="44">((J271/J256)^(1/15)-1)*100</f>
        <v>-2.2682522807201289</v>
      </c>
      <c r="K274" s="10">
        <f t="shared" si="44"/>
        <v>-2.652254956429323</v>
      </c>
      <c r="L274" s="10">
        <f t="shared" si="44"/>
        <v>-0.93200733976178674</v>
      </c>
      <c r="M274" s="10">
        <f t="shared" si="44"/>
        <v>-2.4801668903121743</v>
      </c>
      <c r="N274" s="10">
        <f t="shared" si="44"/>
        <v>0.96139618310406849</v>
      </c>
      <c r="O274" s="17">
        <f>((O271/O256)^(1/15)-1)*100</f>
        <v>-1.6858760792687777</v>
      </c>
      <c r="P274" s="22"/>
    </row>
    <row r="275" spans="1:16">
      <c r="B275" s="6" t="s">
        <v>79</v>
      </c>
      <c r="C275" s="10"/>
      <c r="D275" s="10"/>
      <c r="E275" s="10"/>
      <c r="F275" s="10"/>
      <c r="G275" s="10"/>
      <c r="H275" s="10"/>
      <c r="I275" s="10"/>
      <c r="J275" s="10">
        <f t="shared" ref="J275:N275" si="45">((J260/J256)^(1/4)-1)*100</f>
        <v>1.6278204935231244</v>
      </c>
      <c r="K275" s="10">
        <f t="shared" si="45"/>
        <v>0.66978363828178455</v>
      </c>
      <c r="L275" s="10">
        <f t="shared" si="45"/>
        <v>3.2240040304704953</v>
      </c>
      <c r="M275" s="10">
        <f t="shared" si="45"/>
        <v>3.2240039799054099</v>
      </c>
      <c r="N275" s="10">
        <f t="shared" si="45"/>
        <v>12.867301675989351</v>
      </c>
      <c r="O275" s="17">
        <f>((O260/O256)^(1/4)-1)*100</f>
        <v>5.2183402484997199</v>
      </c>
      <c r="P275" s="22"/>
    </row>
    <row r="276" spans="1:16">
      <c r="B276" s="6" t="s">
        <v>78</v>
      </c>
      <c r="C276" s="10"/>
      <c r="D276" s="10"/>
      <c r="E276" s="10"/>
      <c r="F276" s="10"/>
      <c r="G276" s="10"/>
      <c r="H276" s="10"/>
      <c r="I276" s="10"/>
      <c r="J276" s="10">
        <f t="shared" ref="J276:N276" si="46">((J266/J260)^(1/6)-1)*100</f>
        <v>-0.81224021734601637</v>
      </c>
      <c r="K276" s="10">
        <f t="shared" si="46"/>
        <v>-0.40534653899053641</v>
      </c>
      <c r="L276" s="10">
        <f t="shared" si="46"/>
        <v>0.7572639534886072</v>
      </c>
      <c r="M276" s="10">
        <f t="shared" si="46"/>
        <v>-2.4783082268724277</v>
      </c>
      <c r="N276" s="10">
        <f t="shared" si="46"/>
        <v>-6.2654726050080374</v>
      </c>
      <c r="O276" s="17">
        <f>((O266/O260)^(1/6)-1)*100</f>
        <v>-3.320227724527558</v>
      </c>
      <c r="P276" s="22"/>
    </row>
    <row r="277" spans="1:16">
      <c r="B277" s="6" t="s">
        <v>142</v>
      </c>
      <c r="C277" s="10"/>
      <c r="D277" s="10"/>
      <c r="E277" s="10"/>
      <c r="F277" s="10"/>
      <c r="G277" s="10"/>
      <c r="H277" s="10"/>
      <c r="I277" s="10"/>
      <c r="J277" s="10">
        <f t="shared" ref="J277:O277" si="47">((J272/J266)^(1/6)-1)*100</f>
        <v>-7.764397245572785</v>
      </c>
      <c r="K277" s="10">
        <f t="shared" si="47"/>
        <v>-8.6791880619429111</v>
      </c>
      <c r="L277" s="10">
        <f t="shared" si="47"/>
        <v>-5.2642453378943905</v>
      </c>
      <c r="M277" s="10">
        <f t="shared" si="47"/>
        <v>-5.7603356639672754</v>
      </c>
      <c r="N277" s="10">
        <f t="shared" si="47"/>
        <v>-3.3029396008810163E-2</v>
      </c>
      <c r="O277" s="10">
        <f t="shared" si="47"/>
        <v>-4.4714021736278919</v>
      </c>
      <c r="P277" s="22"/>
    </row>
    <row r="278" spans="1:16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2"/>
      <c r="P278" s="22"/>
    </row>
    <row r="279" spans="1:16">
      <c r="A279" s="6" t="s">
        <v>61</v>
      </c>
      <c r="B279" s="6">
        <v>1995</v>
      </c>
      <c r="C279" s="7">
        <v>41381</v>
      </c>
      <c r="D279" s="7">
        <v>0</v>
      </c>
      <c r="E279" s="7">
        <v>0</v>
      </c>
      <c r="F279" s="7">
        <v>8</v>
      </c>
      <c r="G279" s="7">
        <v>0</v>
      </c>
      <c r="H279" s="7">
        <v>0</v>
      </c>
      <c r="I279" s="7">
        <v>2875</v>
      </c>
      <c r="J279" s="7">
        <v>743</v>
      </c>
      <c r="K279" s="7">
        <v>20893</v>
      </c>
      <c r="L279" s="7">
        <v>1059538</v>
      </c>
      <c r="M279" s="7">
        <v>3373944</v>
      </c>
      <c r="N279" s="7">
        <v>255372</v>
      </c>
      <c r="O279" s="12">
        <f t="shared" si="43"/>
        <v>3653084</v>
      </c>
      <c r="P279" s="22"/>
    </row>
    <row r="280" spans="1:16">
      <c r="B280" s="6">
        <v>1996</v>
      </c>
      <c r="C280" s="7">
        <v>49423</v>
      </c>
      <c r="D280" s="7">
        <v>23081</v>
      </c>
      <c r="E280" s="7">
        <v>21023</v>
      </c>
      <c r="F280" s="7">
        <v>15</v>
      </c>
      <c r="G280" s="7">
        <v>0</v>
      </c>
      <c r="H280" s="7">
        <v>0</v>
      </c>
      <c r="I280" s="7">
        <v>3371</v>
      </c>
      <c r="J280" s="7">
        <v>951</v>
      </c>
      <c r="K280" s="7">
        <v>12859</v>
      </c>
      <c r="L280" s="7">
        <v>1043022</v>
      </c>
      <c r="M280" s="7">
        <v>2961332</v>
      </c>
      <c r="N280" s="7">
        <v>265631</v>
      </c>
      <c r="O280" s="12">
        <f t="shared" si="43"/>
        <v>3243193</v>
      </c>
      <c r="P280" s="22"/>
    </row>
    <row r="281" spans="1:16">
      <c r="B281" s="6">
        <v>1997</v>
      </c>
      <c r="C281" s="7">
        <v>67277</v>
      </c>
      <c r="D281" s="7">
        <v>28452</v>
      </c>
      <c r="E281" s="7">
        <v>25547</v>
      </c>
      <c r="F281" s="7">
        <v>20</v>
      </c>
      <c r="G281" s="7">
        <v>0</v>
      </c>
      <c r="H281" s="7">
        <v>0</v>
      </c>
      <c r="I281" s="7">
        <v>4334</v>
      </c>
      <c r="J281" s="7">
        <v>753</v>
      </c>
      <c r="K281" s="7">
        <v>11694</v>
      </c>
      <c r="L281" s="7">
        <v>1041013</v>
      </c>
      <c r="M281" s="7">
        <v>3094556</v>
      </c>
      <c r="N281" s="7">
        <v>297237</v>
      </c>
      <c r="O281" s="12">
        <f t="shared" si="43"/>
        <v>3407821</v>
      </c>
      <c r="P281" s="22"/>
    </row>
    <row r="282" spans="1:16">
      <c r="B282" s="6">
        <v>1998</v>
      </c>
      <c r="C282" s="7">
        <v>50805</v>
      </c>
      <c r="D282" s="7">
        <v>30146</v>
      </c>
      <c r="E282" s="7">
        <v>27255</v>
      </c>
      <c r="F282" s="7">
        <v>29</v>
      </c>
      <c r="G282" s="7">
        <v>0</v>
      </c>
      <c r="H282" s="7">
        <v>0</v>
      </c>
      <c r="I282" s="7">
        <v>5616</v>
      </c>
      <c r="J282" s="7">
        <v>380</v>
      </c>
      <c r="K282" s="7">
        <v>6642</v>
      </c>
      <c r="L282" s="7">
        <v>1000699</v>
      </c>
      <c r="M282" s="7">
        <v>2969038</v>
      </c>
      <c r="N282" s="7">
        <v>251228</v>
      </c>
      <c r="O282" s="12">
        <f t="shared" si="43"/>
        <v>3232524</v>
      </c>
      <c r="P282" s="22"/>
    </row>
    <row r="283" spans="1:16">
      <c r="B283" s="6">
        <v>1999</v>
      </c>
      <c r="C283" s="7">
        <v>59606</v>
      </c>
      <c r="D283" s="7">
        <v>32902</v>
      </c>
      <c r="E283" s="7">
        <v>27141</v>
      </c>
      <c r="F283" s="7">
        <v>78</v>
      </c>
      <c r="G283" s="7">
        <v>0</v>
      </c>
      <c r="H283" s="7">
        <v>0</v>
      </c>
      <c r="I283" s="7">
        <v>7392</v>
      </c>
      <c r="J283" s="7">
        <v>615</v>
      </c>
      <c r="K283" s="7">
        <v>10593</v>
      </c>
      <c r="L283" s="7">
        <v>1214949</v>
      </c>
      <c r="M283" s="7">
        <v>3004472</v>
      </c>
      <c r="N283" s="7">
        <v>287496</v>
      </c>
      <c r="O283" s="12">
        <f t="shared" si="43"/>
        <v>3309953</v>
      </c>
      <c r="P283" s="22"/>
    </row>
    <row r="284" spans="1:16">
      <c r="B284" s="6">
        <v>2000</v>
      </c>
      <c r="C284" s="7">
        <v>62878</v>
      </c>
      <c r="D284" s="7">
        <v>32294</v>
      </c>
      <c r="E284" s="7">
        <v>30960</v>
      </c>
      <c r="F284" s="7">
        <v>77</v>
      </c>
      <c r="G284" s="7">
        <v>0</v>
      </c>
      <c r="H284" s="7">
        <v>0</v>
      </c>
      <c r="I284" s="7">
        <v>3418</v>
      </c>
      <c r="J284" s="7">
        <v>608</v>
      </c>
      <c r="K284" s="7">
        <v>11563</v>
      </c>
      <c r="L284" s="7">
        <v>1163471</v>
      </c>
      <c r="M284" s="7">
        <v>3380697</v>
      </c>
      <c r="N284" s="7">
        <v>288156</v>
      </c>
      <c r="O284" s="12">
        <f t="shared" si="43"/>
        <v>3683834</v>
      </c>
      <c r="P284" s="22"/>
    </row>
    <row r="285" spans="1:16">
      <c r="B285" s="6">
        <v>2001</v>
      </c>
      <c r="C285" s="7">
        <v>60887</v>
      </c>
      <c r="D285" s="7">
        <v>31597</v>
      </c>
      <c r="E285" s="7">
        <v>29357</v>
      </c>
      <c r="F285" s="7">
        <v>150</v>
      </c>
      <c r="G285" s="7">
        <v>1303</v>
      </c>
      <c r="H285" s="7">
        <v>291</v>
      </c>
      <c r="I285" s="7">
        <v>5018</v>
      </c>
      <c r="J285" s="7">
        <v>511</v>
      </c>
      <c r="K285" s="7">
        <v>9118</v>
      </c>
      <c r="L285" s="7">
        <v>1143827</v>
      </c>
      <c r="M285" s="7">
        <v>2161911</v>
      </c>
      <c r="N285" s="7">
        <v>359165</v>
      </c>
      <c r="O285" s="12">
        <f t="shared" si="43"/>
        <v>2535212</v>
      </c>
      <c r="P285" s="22"/>
    </row>
    <row r="286" spans="1:16">
      <c r="B286" s="6">
        <v>2002</v>
      </c>
      <c r="C286" s="7">
        <v>57655</v>
      </c>
      <c r="D286" s="7">
        <v>32346</v>
      </c>
      <c r="E286" s="7">
        <v>25227</v>
      </c>
      <c r="F286" s="7">
        <v>100</v>
      </c>
      <c r="G286" s="7">
        <v>1635</v>
      </c>
      <c r="H286" s="7">
        <v>335</v>
      </c>
      <c r="I286" s="7">
        <v>1760</v>
      </c>
      <c r="J286" s="7">
        <v>484</v>
      </c>
      <c r="K286" s="7">
        <v>8730</v>
      </c>
      <c r="L286" s="7">
        <v>1205430</v>
      </c>
      <c r="M286" s="7">
        <v>2357883</v>
      </c>
      <c r="N286" s="7">
        <v>439520</v>
      </c>
      <c r="O286" s="12">
        <f t="shared" si="43"/>
        <v>2807893</v>
      </c>
      <c r="P286" s="22"/>
    </row>
    <row r="287" spans="1:16">
      <c r="B287" s="6">
        <v>2003</v>
      </c>
      <c r="C287" s="7">
        <v>59363</v>
      </c>
      <c r="D287" s="7">
        <v>32128</v>
      </c>
      <c r="E287" s="7">
        <v>27337</v>
      </c>
      <c r="F287" s="7">
        <v>49</v>
      </c>
      <c r="G287" s="7">
        <v>232</v>
      </c>
      <c r="H287" s="7">
        <v>105</v>
      </c>
      <c r="I287" s="7">
        <v>156</v>
      </c>
      <c r="J287" s="7">
        <v>318</v>
      </c>
      <c r="K287" s="7">
        <v>6707</v>
      </c>
      <c r="L287" s="7">
        <v>1284525</v>
      </c>
      <c r="M287" s="7">
        <v>2780878</v>
      </c>
      <c r="N287" s="7">
        <v>444924</v>
      </c>
      <c r="O287" s="12">
        <f t="shared" si="43"/>
        <v>3232665</v>
      </c>
      <c r="P287" s="22"/>
    </row>
    <row r="288" spans="1:16">
      <c r="B288" s="6">
        <v>2004</v>
      </c>
      <c r="C288" s="7">
        <v>69670</v>
      </c>
      <c r="D288" s="7">
        <v>35539</v>
      </c>
      <c r="E288" s="7">
        <v>34113</v>
      </c>
      <c r="F288" s="7">
        <v>17</v>
      </c>
      <c r="G288" s="7">
        <v>0</v>
      </c>
      <c r="H288" s="7">
        <v>32</v>
      </c>
      <c r="I288" s="7">
        <v>34</v>
      </c>
      <c r="J288" s="7">
        <v>267</v>
      </c>
      <c r="K288" s="7">
        <v>5910</v>
      </c>
      <c r="L288" s="7">
        <v>1183222</v>
      </c>
      <c r="M288" s="7">
        <v>2535024</v>
      </c>
      <c r="N288" s="7">
        <v>423357</v>
      </c>
      <c r="O288" s="12">
        <f t="shared" si="43"/>
        <v>2964325</v>
      </c>
      <c r="P288" s="22"/>
    </row>
    <row r="289" spans="1:16">
      <c r="B289" s="6">
        <v>2005</v>
      </c>
      <c r="C289" s="7">
        <v>69586</v>
      </c>
      <c r="D289" s="7">
        <v>37911</v>
      </c>
      <c r="E289" s="7">
        <v>32359</v>
      </c>
      <c r="F289" s="7">
        <v>73</v>
      </c>
      <c r="G289" s="7">
        <v>0</v>
      </c>
      <c r="H289" s="7">
        <v>64</v>
      </c>
      <c r="I289" s="7">
        <v>255</v>
      </c>
      <c r="J289" s="7">
        <v>351</v>
      </c>
      <c r="K289" s="7">
        <v>7067</v>
      </c>
      <c r="L289" s="7">
        <v>1028854</v>
      </c>
      <c r="M289" s="7">
        <v>2056234</v>
      </c>
      <c r="N289" s="7">
        <v>471046</v>
      </c>
      <c r="O289" s="12">
        <f t="shared" si="43"/>
        <v>2534602</v>
      </c>
      <c r="P289" s="22"/>
    </row>
    <row r="290" spans="1:16">
      <c r="B290" s="6">
        <v>2006</v>
      </c>
      <c r="C290" s="7">
        <v>73441</v>
      </c>
      <c r="D290" s="7">
        <v>43822</v>
      </c>
      <c r="E290" s="7">
        <v>28432</v>
      </c>
      <c r="F290" s="7">
        <v>118</v>
      </c>
      <c r="G290" s="7">
        <v>1</v>
      </c>
      <c r="H290" s="7">
        <v>148</v>
      </c>
      <c r="I290" s="7">
        <v>212</v>
      </c>
      <c r="J290" s="7">
        <v>318</v>
      </c>
      <c r="K290" s="7">
        <v>6713</v>
      </c>
      <c r="L290" s="7">
        <v>948060</v>
      </c>
      <c r="M290" s="7">
        <v>1829678</v>
      </c>
      <c r="N290" s="7">
        <v>549984</v>
      </c>
      <c r="O290" s="12">
        <f t="shared" si="43"/>
        <v>2386587</v>
      </c>
      <c r="P290" s="22"/>
    </row>
    <row r="291" spans="1:16">
      <c r="B291" s="6">
        <v>2007</v>
      </c>
      <c r="C291" s="7">
        <v>77320</v>
      </c>
      <c r="D291" s="7">
        <v>42232</v>
      </c>
      <c r="E291" s="7">
        <v>35067</v>
      </c>
      <c r="F291" s="7">
        <v>84</v>
      </c>
      <c r="G291" s="7">
        <v>0</v>
      </c>
      <c r="H291" s="7">
        <v>456</v>
      </c>
      <c r="I291" s="7">
        <v>156</v>
      </c>
      <c r="J291" s="7">
        <v>217</v>
      </c>
      <c r="K291" s="7">
        <v>5066</v>
      </c>
      <c r="L291" s="7">
        <v>872943</v>
      </c>
      <c r="M291" s="7">
        <v>1830661</v>
      </c>
      <c r="N291" s="7">
        <v>547290</v>
      </c>
      <c r="O291" s="12">
        <f t="shared" si="43"/>
        <v>2383173</v>
      </c>
      <c r="P291" s="22"/>
    </row>
    <row r="292" spans="1:16">
      <c r="B292" s="6">
        <v>2008</v>
      </c>
      <c r="C292" s="7">
        <v>75595</v>
      </c>
      <c r="D292" s="7">
        <v>41335</v>
      </c>
      <c r="E292" s="7">
        <v>34815</v>
      </c>
      <c r="F292" s="7">
        <v>45</v>
      </c>
      <c r="G292" s="7">
        <v>0</v>
      </c>
      <c r="H292" s="7">
        <v>156</v>
      </c>
      <c r="I292" s="7">
        <v>2179</v>
      </c>
      <c r="J292" s="7">
        <v>289</v>
      </c>
      <c r="K292" s="7">
        <v>5933</v>
      </c>
      <c r="L292" s="7">
        <v>893308</v>
      </c>
      <c r="M292" s="7">
        <v>1876615</v>
      </c>
      <c r="N292" s="7">
        <v>508036</v>
      </c>
      <c r="O292" s="12">
        <f t="shared" si="43"/>
        <v>2392763</v>
      </c>
      <c r="P292" s="22"/>
    </row>
    <row r="293" spans="1:16">
      <c r="B293" s="6">
        <v>2009</v>
      </c>
      <c r="C293" s="7">
        <v>65039</v>
      </c>
      <c r="D293" s="7">
        <v>32866</v>
      </c>
      <c r="E293" s="7">
        <v>24052</v>
      </c>
      <c r="F293" s="7">
        <v>7</v>
      </c>
      <c r="G293" s="7">
        <v>0</v>
      </c>
      <c r="H293" s="7">
        <v>0</v>
      </c>
      <c r="I293" s="7">
        <v>881</v>
      </c>
      <c r="J293" s="7">
        <v>197</v>
      </c>
      <c r="K293" s="7">
        <v>3805</v>
      </c>
      <c r="L293" s="7">
        <v>833040</v>
      </c>
      <c r="M293" s="7">
        <v>1649796</v>
      </c>
      <c r="N293" s="7">
        <v>499709</v>
      </c>
      <c r="O293" s="12">
        <f t="shared" si="43"/>
        <v>2154191</v>
      </c>
      <c r="P293" s="22"/>
    </row>
    <row r="294" spans="1:16">
      <c r="B294" s="6">
        <v>2010</v>
      </c>
      <c r="C294" s="7">
        <v>55208</v>
      </c>
      <c r="D294" s="7">
        <v>32552</v>
      </c>
      <c r="E294" s="7">
        <v>19396</v>
      </c>
      <c r="F294" s="7">
        <v>0</v>
      </c>
      <c r="G294" s="7">
        <v>0</v>
      </c>
      <c r="H294" s="7">
        <v>0</v>
      </c>
      <c r="I294" s="7">
        <v>0</v>
      </c>
      <c r="J294" s="7">
        <v>230</v>
      </c>
      <c r="K294" s="7">
        <v>4187</v>
      </c>
      <c r="L294" s="7">
        <v>810453</v>
      </c>
      <c r="M294" s="7">
        <v>1538999</v>
      </c>
      <c r="N294" s="7">
        <v>507940</v>
      </c>
      <c r="O294" s="12">
        <f t="shared" si="43"/>
        <v>2051126</v>
      </c>
      <c r="P294" s="22"/>
    </row>
    <row r="295" spans="1:16">
      <c r="B295" s="6">
        <v>2011</v>
      </c>
      <c r="C295" s="7">
        <v>51930</v>
      </c>
      <c r="D295" s="7">
        <v>31599</v>
      </c>
      <c r="E295" s="7">
        <v>16973</v>
      </c>
      <c r="F295" s="7">
        <v>0</v>
      </c>
      <c r="G295" s="7">
        <v>0</v>
      </c>
      <c r="H295" s="7">
        <v>0</v>
      </c>
      <c r="I295" s="7">
        <v>0</v>
      </c>
      <c r="J295" s="7">
        <v>282</v>
      </c>
      <c r="K295" s="7">
        <v>3821</v>
      </c>
      <c r="L295" s="7">
        <v>824507</v>
      </c>
      <c r="M295" s="7">
        <v>1571780</v>
      </c>
      <c r="N295" s="7">
        <v>525312</v>
      </c>
      <c r="O295" s="12">
        <f t="shared" si="43"/>
        <v>2100913</v>
      </c>
      <c r="P295" s="22"/>
    </row>
    <row r="296" spans="1:16">
      <c r="B296" s="6">
        <v>2012</v>
      </c>
      <c r="C296" s="7">
        <v>43245</v>
      </c>
      <c r="D296" s="7">
        <v>24671</v>
      </c>
      <c r="E296" s="7">
        <v>18614</v>
      </c>
      <c r="F296" s="7">
        <v>0</v>
      </c>
      <c r="G296" s="7">
        <v>0</v>
      </c>
      <c r="H296" s="7">
        <v>0</v>
      </c>
      <c r="I296" s="7">
        <v>0</v>
      </c>
      <c r="J296" s="7">
        <v>110</v>
      </c>
      <c r="K296" s="7">
        <v>1723</v>
      </c>
      <c r="L296" s="7">
        <v>773647</v>
      </c>
      <c r="M296" s="7">
        <v>1512828</v>
      </c>
      <c r="N296" s="7">
        <v>702742</v>
      </c>
      <c r="O296" s="12">
        <f t="shared" si="43"/>
        <v>2217293</v>
      </c>
      <c r="P296" s="22"/>
    </row>
    <row r="297" spans="1:16">
      <c r="B297" s="6">
        <v>2013</v>
      </c>
      <c r="C297" s="7">
        <v>47762</v>
      </c>
      <c r="D297" s="7">
        <v>27449</v>
      </c>
      <c r="E297" s="7">
        <v>19901</v>
      </c>
      <c r="F297" s="7">
        <v>0</v>
      </c>
      <c r="G297" s="7">
        <v>0</v>
      </c>
      <c r="H297" s="7">
        <v>0</v>
      </c>
      <c r="I297" s="7">
        <v>0</v>
      </c>
      <c r="J297" s="7">
        <v>111</v>
      </c>
      <c r="K297" s="30">
        <v>2224</v>
      </c>
      <c r="L297" s="7">
        <v>745541</v>
      </c>
      <c r="M297" s="7">
        <v>1469451</v>
      </c>
      <c r="N297" s="7">
        <v>750385</v>
      </c>
      <c r="O297" s="12">
        <f t="shared" si="43"/>
        <v>2222060</v>
      </c>
      <c r="P297" s="22"/>
    </row>
    <row r="298" spans="1:16">
      <c r="B298" s="2" t="s">
        <v>80</v>
      </c>
      <c r="C298" s="10"/>
      <c r="O298" s="13"/>
      <c r="P298" s="22"/>
    </row>
    <row r="299" spans="1:16">
      <c r="B299" s="6" t="s">
        <v>77</v>
      </c>
      <c r="C299" s="10">
        <f>((C296/C281)^(1/15)-1)*100</f>
        <v>-2.9032666788979755</v>
      </c>
      <c r="D299" s="10">
        <f t="shared" ref="D299:N299" si="48">((D296/D281)^(1/15)-1)*100</f>
        <v>-0.94609602867341547</v>
      </c>
      <c r="E299" s="10">
        <f t="shared" si="48"/>
        <v>-2.0885865468790676</v>
      </c>
      <c r="F299" s="10">
        <f t="shared" si="48"/>
        <v>-100</v>
      </c>
      <c r="G299" s="10"/>
      <c r="H299" s="10"/>
      <c r="I299" s="10">
        <f t="shared" si="48"/>
        <v>-100</v>
      </c>
      <c r="J299" s="10">
        <f t="shared" si="48"/>
        <v>-12.035687259364291</v>
      </c>
      <c r="K299" s="10">
        <f t="shared" si="48"/>
        <v>-11.985381161952569</v>
      </c>
      <c r="L299" s="10">
        <f t="shared" si="48"/>
        <v>-1.9594408396899743</v>
      </c>
      <c r="M299" s="10">
        <f t="shared" si="48"/>
        <v>-4.659063429704613</v>
      </c>
      <c r="N299" s="10">
        <f t="shared" si="48"/>
        <v>5.9041233052390174</v>
      </c>
      <c r="O299" s="17">
        <f>((O296/O281)^(1/15)-1)*100</f>
        <v>-2.8245812583361896</v>
      </c>
      <c r="P299" s="22"/>
    </row>
    <row r="300" spans="1:16">
      <c r="B300" s="6" t="s">
        <v>79</v>
      </c>
      <c r="C300" s="10">
        <f>((C285/C281)^(1/4)-1)*100</f>
        <v>-2.4641013449184346</v>
      </c>
      <c r="D300" s="10">
        <f t="shared" ref="D300:N300" si="49">((D285/D281)^(1/4)-1)*100</f>
        <v>2.6557458046143623</v>
      </c>
      <c r="E300" s="10">
        <f t="shared" si="49"/>
        <v>3.536371603167221</v>
      </c>
      <c r="F300" s="10">
        <f t="shared" si="49"/>
        <v>65.487545982343647</v>
      </c>
      <c r="G300" s="10"/>
      <c r="H300" s="10"/>
      <c r="I300" s="10">
        <f t="shared" si="49"/>
        <v>3.7314473290486205</v>
      </c>
      <c r="J300" s="10">
        <f t="shared" si="49"/>
        <v>-9.2374934757481153</v>
      </c>
      <c r="K300" s="10">
        <f t="shared" si="49"/>
        <v>-6.0311039904223147</v>
      </c>
      <c r="L300" s="10">
        <f t="shared" si="49"/>
        <v>2.3825748902329247</v>
      </c>
      <c r="M300" s="10">
        <f t="shared" si="49"/>
        <v>-8.5760741931832811</v>
      </c>
      <c r="N300" s="10">
        <f t="shared" si="49"/>
        <v>4.8450146872456301</v>
      </c>
      <c r="O300" s="17">
        <f>((O285/O281)^(1/4)-1)*100</f>
        <v>-7.128090122163</v>
      </c>
      <c r="P300" s="22"/>
    </row>
    <row r="301" spans="1:16">
      <c r="B301" s="6" t="s">
        <v>78</v>
      </c>
      <c r="C301" s="10">
        <f>((C291/C285)^(1/6)-1)*100</f>
        <v>4.0625694094904574</v>
      </c>
      <c r="D301" s="10">
        <f t="shared" ref="D301:N301" si="50">((D291/D285)^(1/6)-1)*100</f>
        <v>4.9540736516107353</v>
      </c>
      <c r="E301" s="10">
        <f t="shared" si="50"/>
        <v>3.0064666314890687</v>
      </c>
      <c r="F301" s="10">
        <f t="shared" si="50"/>
        <v>-9.2113960917059039</v>
      </c>
      <c r="G301" s="10">
        <f t="shared" si="50"/>
        <v>-100</v>
      </c>
      <c r="H301" s="10">
        <f t="shared" si="50"/>
        <v>7.7734971684357834</v>
      </c>
      <c r="I301" s="10">
        <f t="shared" si="50"/>
        <v>-43.925468095192102</v>
      </c>
      <c r="J301" s="10">
        <f t="shared" si="50"/>
        <v>-13.302520382270922</v>
      </c>
      <c r="K301" s="10">
        <f t="shared" si="50"/>
        <v>-9.3305601005742478</v>
      </c>
      <c r="L301" s="10">
        <f t="shared" si="50"/>
        <v>-4.4044688694215406</v>
      </c>
      <c r="M301" s="10">
        <f t="shared" si="50"/>
        <v>-2.733858856513649</v>
      </c>
      <c r="N301" s="10">
        <f t="shared" si="50"/>
        <v>7.2722156098735891</v>
      </c>
      <c r="O301" s="17">
        <f>((O291/O285)^(1/6)-1)*100</f>
        <v>-1.0254472293172556</v>
      </c>
      <c r="P301" s="22"/>
    </row>
    <row r="302" spans="1:16">
      <c r="B302" s="6" t="s">
        <v>142</v>
      </c>
      <c r="C302" s="10">
        <f>((C297/C291)^(1/6)-1)*100</f>
        <v>-7.7148597684161047</v>
      </c>
      <c r="D302" s="10">
        <f t="shared" ref="D302:O302" si="51">((D297/D291)^(1/6)-1)*100</f>
        <v>-6.9290501127900361</v>
      </c>
      <c r="E302" s="10">
        <f t="shared" si="51"/>
        <v>-9.0095007949255077</v>
      </c>
      <c r="F302" s="10">
        <f t="shared" si="51"/>
        <v>-100</v>
      </c>
      <c r="G302" s="10"/>
      <c r="H302" s="10">
        <f t="shared" si="51"/>
        <v>-100</v>
      </c>
      <c r="I302" s="10">
        <f t="shared" si="51"/>
        <v>-100</v>
      </c>
      <c r="J302" s="10">
        <f t="shared" si="51"/>
        <v>-10.571240302748219</v>
      </c>
      <c r="K302" s="10">
        <f t="shared" si="51"/>
        <v>-12.821056907596217</v>
      </c>
      <c r="L302" s="10">
        <f t="shared" si="51"/>
        <v>-2.5950694910259364</v>
      </c>
      <c r="M302" s="10">
        <f t="shared" si="51"/>
        <v>-3.5968562796055981</v>
      </c>
      <c r="N302" s="10">
        <f t="shared" si="51"/>
        <v>5.4009289464656662</v>
      </c>
      <c r="O302" s="10">
        <f t="shared" si="51"/>
        <v>-1.1598561924460959</v>
      </c>
      <c r="P302" s="22"/>
    </row>
    <row r="303" spans="1:16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2"/>
      <c r="P303" s="22"/>
    </row>
    <row r="304" spans="1:16">
      <c r="A304" s="6" t="s">
        <v>62</v>
      </c>
      <c r="B304" s="6">
        <v>1995</v>
      </c>
      <c r="C304" s="7">
        <v>2446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4</v>
      </c>
      <c r="K304" s="7">
        <v>138</v>
      </c>
      <c r="L304" s="7">
        <v>346192</v>
      </c>
      <c r="M304" s="7">
        <v>502347</v>
      </c>
      <c r="N304" s="7">
        <v>108355</v>
      </c>
      <c r="O304" s="12">
        <f t="shared" si="43"/>
        <v>610840</v>
      </c>
      <c r="P304" s="22"/>
    </row>
    <row r="305" spans="2:16">
      <c r="B305" s="6">
        <v>1996</v>
      </c>
      <c r="C305" s="7">
        <v>2380</v>
      </c>
      <c r="D305" s="7">
        <v>1496</v>
      </c>
      <c r="E305" s="7">
        <v>693</v>
      </c>
      <c r="F305" s="7">
        <v>0</v>
      </c>
      <c r="G305" s="7">
        <v>0</v>
      </c>
      <c r="H305" s="7">
        <v>0</v>
      </c>
      <c r="I305" s="7">
        <v>0</v>
      </c>
      <c r="J305" s="7">
        <v>14</v>
      </c>
      <c r="K305" s="7">
        <v>281</v>
      </c>
      <c r="L305" s="7">
        <v>387395</v>
      </c>
      <c r="M305" s="7">
        <v>583569</v>
      </c>
      <c r="N305" s="7">
        <v>144354</v>
      </c>
      <c r="O305" s="12">
        <f t="shared" si="43"/>
        <v>728204</v>
      </c>
      <c r="P305" s="22"/>
    </row>
    <row r="306" spans="2:16">
      <c r="B306" s="6">
        <v>1997</v>
      </c>
      <c r="C306" s="7">
        <v>2305</v>
      </c>
      <c r="D306" s="7">
        <v>666</v>
      </c>
      <c r="E306" s="7">
        <v>141</v>
      </c>
      <c r="F306" s="7">
        <v>0</v>
      </c>
      <c r="G306" s="7">
        <v>0</v>
      </c>
      <c r="H306" s="7">
        <v>0</v>
      </c>
      <c r="I306" s="7">
        <v>0</v>
      </c>
      <c r="J306" s="7">
        <v>38</v>
      </c>
      <c r="K306" s="7">
        <v>780</v>
      </c>
      <c r="L306" s="7">
        <v>329733</v>
      </c>
      <c r="M306" s="7">
        <v>490706</v>
      </c>
      <c r="N306" s="7">
        <v>119418</v>
      </c>
      <c r="O306" s="12">
        <f t="shared" si="43"/>
        <v>610904</v>
      </c>
      <c r="P306" s="22"/>
    </row>
    <row r="307" spans="2:16">
      <c r="B307" s="6">
        <v>1998</v>
      </c>
      <c r="C307" s="7">
        <v>3886</v>
      </c>
      <c r="D307" s="7">
        <v>3339</v>
      </c>
      <c r="E307" s="7">
        <v>1047</v>
      </c>
      <c r="F307" s="7">
        <v>0</v>
      </c>
      <c r="G307" s="7">
        <v>0</v>
      </c>
      <c r="H307" s="7">
        <v>0</v>
      </c>
      <c r="I307" s="7">
        <v>0</v>
      </c>
      <c r="J307" s="7">
        <v>22</v>
      </c>
      <c r="K307" s="7">
        <v>618</v>
      </c>
      <c r="L307" s="7">
        <v>313587</v>
      </c>
      <c r="M307" s="7">
        <v>473380</v>
      </c>
      <c r="N307" s="7">
        <v>138881</v>
      </c>
      <c r="O307" s="12">
        <f t="shared" si="43"/>
        <v>612879</v>
      </c>
      <c r="P307" s="22"/>
    </row>
    <row r="308" spans="2:16">
      <c r="B308" s="6">
        <v>1999</v>
      </c>
      <c r="C308" s="7">
        <v>5271</v>
      </c>
      <c r="D308" s="7">
        <v>3836</v>
      </c>
      <c r="E308" s="7">
        <v>1326</v>
      </c>
      <c r="F308" s="7">
        <v>0</v>
      </c>
      <c r="G308" s="7">
        <v>0</v>
      </c>
      <c r="H308" s="7">
        <v>0</v>
      </c>
      <c r="I308" s="7">
        <v>0</v>
      </c>
      <c r="J308" s="7">
        <v>20</v>
      </c>
      <c r="K308" s="7">
        <v>622</v>
      </c>
      <c r="L308" s="7">
        <v>384578</v>
      </c>
      <c r="M308" s="7">
        <v>1172445</v>
      </c>
      <c r="N308" s="7">
        <v>195531</v>
      </c>
      <c r="O308" s="12">
        <f t="shared" si="43"/>
        <v>1368598</v>
      </c>
      <c r="P308" s="22"/>
    </row>
    <row r="309" spans="2:16">
      <c r="B309" s="6">
        <v>2000</v>
      </c>
      <c r="C309" s="7">
        <v>4545</v>
      </c>
      <c r="D309" s="7">
        <v>3306</v>
      </c>
      <c r="E309" s="7">
        <v>1411</v>
      </c>
      <c r="F309" s="7">
        <v>0</v>
      </c>
      <c r="G309" s="7">
        <v>0</v>
      </c>
      <c r="H309" s="7">
        <v>0</v>
      </c>
      <c r="I309" s="7">
        <v>0</v>
      </c>
      <c r="J309" s="7">
        <v>15</v>
      </c>
      <c r="K309" s="7">
        <v>405</v>
      </c>
      <c r="L309" s="7">
        <v>383722</v>
      </c>
      <c r="M309" s="7">
        <v>1414791</v>
      </c>
      <c r="N309" s="7">
        <v>187709</v>
      </c>
      <c r="O309" s="12">
        <f t="shared" si="43"/>
        <v>1602905</v>
      </c>
      <c r="P309" s="22"/>
    </row>
    <row r="310" spans="2:16">
      <c r="B310" s="6">
        <v>2001</v>
      </c>
      <c r="C310" s="7">
        <v>4396</v>
      </c>
      <c r="D310" s="7">
        <v>3153</v>
      </c>
      <c r="E310" s="7">
        <v>1220</v>
      </c>
      <c r="F310" s="7">
        <v>0</v>
      </c>
      <c r="G310" s="7">
        <v>0</v>
      </c>
      <c r="H310" s="7">
        <v>0</v>
      </c>
      <c r="I310" s="7">
        <v>0</v>
      </c>
      <c r="J310" s="7">
        <v>434</v>
      </c>
      <c r="K310" s="7">
        <v>2232</v>
      </c>
      <c r="L310" s="7">
        <v>369206</v>
      </c>
      <c r="M310" s="7">
        <v>896272</v>
      </c>
      <c r="N310" s="7">
        <v>182025</v>
      </c>
      <c r="O310" s="12">
        <f t="shared" si="43"/>
        <v>1080529</v>
      </c>
      <c r="P310" s="22"/>
    </row>
    <row r="311" spans="2:16">
      <c r="B311" s="6">
        <v>2002</v>
      </c>
      <c r="C311" s="7">
        <v>4652</v>
      </c>
      <c r="D311" s="7">
        <v>3544</v>
      </c>
      <c r="E311" s="7">
        <v>1105</v>
      </c>
      <c r="F311" s="7">
        <v>0</v>
      </c>
      <c r="G311" s="7">
        <v>0</v>
      </c>
      <c r="H311" s="7">
        <v>0</v>
      </c>
      <c r="I311" s="7">
        <v>0</v>
      </c>
      <c r="J311" s="7">
        <v>807</v>
      </c>
      <c r="K311" s="7">
        <v>5892</v>
      </c>
      <c r="L311" s="7">
        <v>387487</v>
      </c>
      <c r="M311" s="7">
        <v>915379</v>
      </c>
      <c r="N311" s="7">
        <v>250968</v>
      </c>
      <c r="O311" s="12">
        <f t="shared" si="43"/>
        <v>1172239</v>
      </c>
      <c r="P311" s="22"/>
    </row>
    <row r="312" spans="2:16">
      <c r="B312" s="6">
        <v>2003</v>
      </c>
      <c r="C312" s="7">
        <v>4589</v>
      </c>
      <c r="D312" s="7">
        <v>3621</v>
      </c>
      <c r="E312" s="7">
        <v>959</v>
      </c>
      <c r="F312" s="7">
        <v>0</v>
      </c>
      <c r="G312" s="7">
        <v>0</v>
      </c>
      <c r="H312" s="7">
        <v>0</v>
      </c>
      <c r="I312" s="7">
        <v>0</v>
      </c>
      <c r="J312" s="7">
        <v>1158</v>
      </c>
      <c r="K312" s="7">
        <v>9220</v>
      </c>
      <c r="L312" s="7">
        <v>356568</v>
      </c>
      <c r="M312" s="7">
        <v>1014385</v>
      </c>
      <c r="N312" s="7">
        <v>242448</v>
      </c>
      <c r="O312" s="12">
        <f t="shared" si="43"/>
        <v>1266053</v>
      </c>
      <c r="P312" s="22"/>
    </row>
    <row r="313" spans="2:16">
      <c r="B313" s="6">
        <v>2004</v>
      </c>
      <c r="C313" s="7">
        <v>4531</v>
      </c>
      <c r="D313" s="7">
        <v>3654</v>
      </c>
      <c r="E313" s="7">
        <v>1026</v>
      </c>
      <c r="F313" s="7">
        <v>0</v>
      </c>
      <c r="G313" s="7">
        <v>0</v>
      </c>
      <c r="H313" s="7">
        <v>0</v>
      </c>
      <c r="I313" s="7">
        <v>0</v>
      </c>
      <c r="J313" s="7">
        <v>1231</v>
      </c>
      <c r="K313" s="7">
        <v>16307</v>
      </c>
      <c r="L313" s="7">
        <v>351128</v>
      </c>
      <c r="M313" s="7">
        <v>1066248</v>
      </c>
      <c r="N313" s="7">
        <v>246880</v>
      </c>
      <c r="O313" s="12">
        <f t="shared" si="43"/>
        <v>1329435</v>
      </c>
      <c r="P313" s="22"/>
    </row>
    <row r="314" spans="2:16">
      <c r="B314" s="6">
        <v>2005</v>
      </c>
      <c r="C314" s="7">
        <v>4588</v>
      </c>
      <c r="D314" s="7">
        <v>3882</v>
      </c>
      <c r="E314" s="7">
        <v>932</v>
      </c>
      <c r="F314" s="7">
        <v>0</v>
      </c>
      <c r="G314" s="7">
        <v>0</v>
      </c>
      <c r="H314" s="7">
        <v>0</v>
      </c>
      <c r="I314" s="7">
        <v>0</v>
      </c>
      <c r="J314" s="7">
        <v>1262</v>
      </c>
      <c r="K314" s="7">
        <v>18199</v>
      </c>
      <c r="L314" s="7">
        <v>364457</v>
      </c>
      <c r="M314" s="7">
        <v>1092965</v>
      </c>
      <c r="N314" s="7">
        <v>260500</v>
      </c>
      <c r="O314" s="12">
        <f t="shared" si="43"/>
        <v>1371664</v>
      </c>
      <c r="P314" s="22"/>
    </row>
    <row r="315" spans="2:16">
      <c r="B315" s="6">
        <v>2006</v>
      </c>
      <c r="C315" s="7">
        <v>5326</v>
      </c>
      <c r="D315" s="7">
        <v>4701</v>
      </c>
      <c r="E315" s="7">
        <v>864</v>
      </c>
      <c r="F315" s="7">
        <v>0</v>
      </c>
      <c r="G315" s="7">
        <v>0</v>
      </c>
      <c r="H315" s="7">
        <v>0</v>
      </c>
      <c r="I315" s="7">
        <v>0</v>
      </c>
      <c r="J315" s="7">
        <v>2314</v>
      </c>
      <c r="K315" s="7">
        <v>21688</v>
      </c>
      <c r="L315" s="7">
        <v>375440</v>
      </c>
      <c r="M315" s="7">
        <v>1126204</v>
      </c>
      <c r="N315" s="7">
        <v>236052</v>
      </c>
      <c r="O315" s="12">
        <f t="shared" si="43"/>
        <v>1383944</v>
      </c>
      <c r="P315" s="22"/>
    </row>
    <row r="316" spans="2:16">
      <c r="B316" s="6">
        <v>2007</v>
      </c>
      <c r="C316" s="7">
        <v>5695</v>
      </c>
      <c r="D316" s="7">
        <v>5031</v>
      </c>
      <c r="E316" s="7">
        <v>743</v>
      </c>
      <c r="F316" s="7">
        <v>0</v>
      </c>
      <c r="G316" s="7">
        <v>0</v>
      </c>
      <c r="H316" s="7">
        <v>0</v>
      </c>
      <c r="I316" s="7">
        <v>0</v>
      </c>
      <c r="J316" s="7">
        <v>2721</v>
      </c>
      <c r="K316" s="7">
        <v>36123</v>
      </c>
      <c r="L316" s="7">
        <v>389145</v>
      </c>
      <c r="M316" s="7">
        <v>1254718</v>
      </c>
      <c r="N316" s="7">
        <v>241027</v>
      </c>
      <c r="O316" s="12">
        <f t="shared" si="43"/>
        <v>1531868</v>
      </c>
      <c r="P316" s="22"/>
    </row>
    <row r="317" spans="2:16">
      <c r="B317" s="6">
        <v>2008</v>
      </c>
      <c r="C317" s="7">
        <v>5379</v>
      </c>
      <c r="D317" s="7">
        <v>4639</v>
      </c>
      <c r="E317" s="7">
        <v>754</v>
      </c>
      <c r="F317" s="7">
        <v>0</v>
      </c>
      <c r="G317" s="7">
        <v>0</v>
      </c>
      <c r="H317" s="7">
        <v>0</v>
      </c>
      <c r="I317" s="7">
        <v>0</v>
      </c>
      <c r="J317" s="7">
        <v>2644</v>
      </c>
      <c r="K317" s="7">
        <v>28153</v>
      </c>
      <c r="L317" s="7">
        <v>314270</v>
      </c>
      <c r="M317" s="7">
        <v>942810</v>
      </c>
      <c r="N317" s="7">
        <v>204956</v>
      </c>
      <c r="O317" s="12">
        <f t="shared" si="43"/>
        <v>1175919</v>
      </c>
      <c r="P317" s="22"/>
    </row>
    <row r="318" spans="2:16">
      <c r="B318" s="6">
        <v>2009</v>
      </c>
      <c r="C318" s="7">
        <v>8771</v>
      </c>
      <c r="D318" s="7">
        <v>7480</v>
      </c>
      <c r="E318" s="7">
        <v>1069</v>
      </c>
      <c r="F318" s="7">
        <v>0</v>
      </c>
      <c r="G318" s="7">
        <v>0</v>
      </c>
      <c r="H318" s="7">
        <v>0</v>
      </c>
      <c r="I318" s="7">
        <v>0</v>
      </c>
      <c r="J318" s="7">
        <v>2261</v>
      </c>
      <c r="K318" s="7">
        <v>26488</v>
      </c>
      <c r="L318" s="7">
        <v>324624</v>
      </c>
      <c r="M318" s="7">
        <v>888954</v>
      </c>
      <c r="N318" s="7">
        <v>219809</v>
      </c>
      <c r="O318" s="12">
        <f t="shared" si="43"/>
        <v>1135251</v>
      </c>
      <c r="P318" s="22"/>
    </row>
    <row r="319" spans="2:16">
      <c r="B319" s="6">
        <v>2010</v>
      </c>
      <c r="C319" s="7">
        <v>8411</v>
      </c>
      <c r="D319" s="7">
        <v>7241</v>
      </c>
      <c r="E319" s="7">
        <v>974</v>
      </c>
      <c r="F319" s="7">
        <v>0</v>
      </c>
      <c r="G319" s="7">
        <v>0</v>
      </c>
      <c r="H319" s="7">
        <v>0</v>
      </c>
      <c r="I319" s="7">
        <v>0</v>
      </c>
      <c r="J319" s="7">
        <v>1633</v>
      </c>
      <c r="K319" s="7">
        <v>20111</v>
      </c>
      <c r="L319" s="7">
        <v>306787</v>
      </c>
      <c r="M319" s="7">
        <v>725093</v>
      </c>
      <c r="N319" s="7">
        <v>254272</v>
      </c>
      <c r="O319" s="12">
        <f t="shared" si="43"/>
        <v>999476</v>
      </c>
      <c r="P319" s="22"/>
    </row>
    <row r="320" spans="2:16">
      <c r="B320" s="6">
        <v>2011</v>
      </c>
      <c r="C320" s="7">
        <v>9258</v>
      </c>
      <c r="D320" s="7">
        <v>7663</v>
      </c>
      <c r="E320" s="7">
        <v>1273</v>
      </c>
      <c r="F320" s="7">
        <v>0</v>
      </c>
      <c r="G320" s="7">
        <v>0</v>
      </c>
      <c r="H320" s="7">
        <v>0</v>
      </c>
      <c r="I320" s="7">
        <v>0</v>
      </c>
      <c r="J320" s="7">
        <v>1447</v>
      </c>
      <c r="K320" s="7">
        <v>17489</v>
      </c>
      <c r="L320" s="7">
        <v>296234</v>
      </c>
      <c r="M320" s="7">
        <v>504363</v>
      </c>
      <c r="N320" s="7">
        <v>236862</v>
      </c>
      <c r="O320" s="12">
        <f t="shared" si="43"/>
        <v>758714</v>
      </c>
      <c r="P320" s="22"/>
    </row>
    <row r="321" spans="1:16">
      <c r="B321" s="6">
        <v>2012</v>
      </c>
      <c r="C321" s="7">
        <v>10931</v>
      </c>
      <c r="D321" s="7">
        <v>9577</v>
      </c>
      <c r="E321" s="7">
        <v>1082</v>
      </c>
      <c r="F321" s="7">
        <v>0</v>
      </c>
      <c r="G321" s="7">
        <v>0</v>
      </c>
      <c r="H321" s="7">
        <v>0</v>
      </c>
      <c r="I321" s="7">
        <v>0</v>
      </c>
      <c r="J321" s="7">
        <v>1393</v>
      </c>
      <c r="K321" s="7">
        <v>16758</v>
      </c>
      <c r="L321" s="7">
        <v>279374</v>
      </c>
      <c r="M321" s="7">
        <v>546118</v>
      </c>
      <c r="N321" s="7">
        <v>264198</v>
      </c>
      <c r="O321" s="12">
        <f t="shared" si="43"/>
        <v>827074</v>
      </c>
      <c r="P321" s="22"/>
    </row>
    <row r="322" spans="1:16">
      <c r="B322" s="6">
        <v>2013</v>
      </c>
      <c r="C322" s="7">
        <v>11980</v>
      </c>
      <c r="D322" s="7">
        <v>10743</v>
      </c>
      <c r="E322" s="7">
        <v>2449</v>
      </c>
      <c r="F322" s="7">
        <v>0</v>
      </c>
      <c r="G322" s="7">
        <v>0</v>
      </c>
      <c r="H322" s="7">
        <v>0</v>
      </c>
      <c r="I322" s="7">
        <v>0</v>
      </c>
      <c r="J322" s="7">
        <v>1297</v>
      </c>
      <c r="K322" s="30">
        <v>15557</v>
      </c>
      <c r="L322" s="7">
        <v>330460</v>
      </c>
      <c r="M322" s="7">
        <v>548250</v>
      </c>
      <c r="N322" s="7">
        <v>300739</v>
      </c>
      <c r="O322" s="12">
        <f t="shared" si="43"/>
        <v>864546</v>
      </c>
      <c r="P322" s="22"/>
    </row>
    <row r="323" spans="1:16">
      <c r="B323" s="2" t="s">
        <v>80</v>
      </c>
      <c r="C323" s="10"/>
      <c r="O323" s="13"/>
      <c r="P323" s="22"/>
    </row>
    <row r="324" spans="1:16">
      <c r="B324" s="6" t="s">
        <v>77</v>
      </c>
      <c r="C324" s="10">
        <f>((C321/C306)^(1/15)-1)*100</f>
        <v>10.934321372864453</v>
      </c>
      <c r="D324" s="10">
        <f t="shared" ref="D324:N324" si="52">((D321/D306)^(1/15)-1)*100</f>
        <v>19.449320588053176</v>
      </c>
      <c r="E324" s="10">
        <f t="shared" si="52"/>
        <v>14.551437423328718</v>
      </c>
      <c r="F324" s="10"/>
      <c r="G324" s="10"/>
      <c r="H324" s="10"/>
      <c r="I324" s="10"/>
      <c r="J324" s="10">
        <f t="shared" si="52"/>
        <v>27.138719971525816</v>
      </c>
      <c r="K324" s="10">
        <f t="shared" si="52"/>
        <v>22.689813292664262</v>
      </c>
      <c r="L324" s="10">
        <f t="shared" si="52"/>
        <v>-1.0987976306197411</v>
      </c>
      <c r="M324" s="10">
        <f t="shared" si="52"/>
        <v>0.71581579497395076</v>
      </c>
      <c r="N324" s="10">
        <f t="shared" si="52"/>
        <v>5.4364193688701823</v>
      </c>
      <c r="O324" s="17">
        <f>((O321/O306)^(1/15)-1)*100</f>
        <v>2.0402294843772761</v>
      </c>
      <c r="P324" s="22"/>
    </row>
    <row r="325" spans="1:16">
      <c r="B325" s="6" t="s">
        <v>79</v>
      </c>
      <c r="C325" s="10">
        <f>((C310/C306)^(1/4)-1)*100</f>
        <v>17.515915562977447</v>
      </c>
      <c r="D325" s="10">
        <f t="shared" ref="D325:N325" si="53">((D310/D306)^(1/4)-1)*100</f>
        <v>47.506933763227281</v>
      </c>
      <c r="E325" s="10">
        <f t="shared" si="53"/>
        <v>71.508314730676233</v>
      </c>
      <c r="F325" s="10"/>
      <c r="G325" s="10"/>
      <c r="H325" s="10"/>
      <c r="I325" s="10"/>
      <c r="J325" s="10">
        <f t="shared" si="53"/>
        <v>83.834294702585765</v>
      </c>
      <c r="K325" s="10">
        <f t="shared" si="53"/>
        <v>30.061840947490872</v>
      </c>
      <c r="L325" s="10">
        <f t="shared" si="53"/>
        <v>2.8671207391052889</v>
      </c>
      <c r="M325" s="10">
        <f t="shared" si="53"/>
        <v>16.253119435245655</v>
      </c>
      <c r="N325" s="10">
        <f t="shared" si="53"/>
        <v>11.113112081470899</v>
      </c>
      <c r="O325" s="17">
        <f>((O310/O306)^(1/4)-1)*100</f>
        <v>15.32298222914832</v>
      </c>
      <c r="P325" s="22"/>
    </row>
    <row r="326" spans="1:16">
      <c r="B326" s="6" t="s">
        <v>78</v>
      </c>
      <c r="C326" s="10">
        <f>((C316/C310)^(1/6)-1)*100</f>
        <v>4.4093376681160645</v>
      </c>
      <c r="D326" s="10">
        <f t="shared" ref="D326:N326" si="54">((D316/D310)^(1/6)-1)*100</f>
        <v>8.0990119525678139</v>
      </c>
      <c r="E326" s="10">
        <f t="shared" si="54"/>
        <v>-7.9328222226405671</v>
      </c>
      <c r="F326" s="10"/>
      <c r="G326" s="10"/>
      <c r="H326" s="10"/>
      <c r="I326" s="10"/>
      <c r="J326" s="10">
        <f t="shared" si="54"/>
        <v>35.791671864629059</v>
      </c>
      <c r="K326" s="10">
        <f t="shared" si="54"/>
        <v>59.043138302026343</v>
      </c>
      <c r="L326" s="10">
        <f t="shared" si="54"/>
        <v>0.88047475827728316</v>
      </c>
      <c r="M326" s="10">
        <f t="shared" si="54"/>
        <v>5.7672103649432538</v>
      </c>
      <c r="N326" s="10">
        <f t="shared" si="54"/>
        <v>4.7906278884905173</v>
      </c>
      <c r="O326" s="17">
        <f>((O316/O310)^(1/6)-1)*100</f>
        <v>5.9898195590520231</v>
      </c>
      <c r="P326" s="22"/>
    </row>
    <row r="327" spans="1:16">
      <c r="B327" s="6" t="s">
        <v>142</v>
      </c>
      <c r="C327" s="10">
        <f>((C322/C316)^(1/6)-1)*100</f>
        <v>13.194983787139636</v>
      </c>
      <c r="D327" s="10">
        <f t="shared" ref="D327:O327" si="55">((D322/D316)^(1/6)-1)*100</f>
        <v>13.4780531625176</v>
      </c>
      <c r="E327" s="10">
        <f t="shared" si="55"/>
        <v>21.992555375673174</v>
      </c>
      <c r="F327" s="10"/>
      <c r="G327" s="10"/>
      <c r="H327" s="10"/>
      <c r="I327" s="10"/>
      <c r="J327" s="10">
        <f t="shared" si="55"/>
        <v>-11.617033869611538</v>
      </c>
      <c r="K327" s="10">
        <f t="shared" si="55"/>
        <v>-13.099220230819997</v>
      </c>
      <c r="L327" s="10">
        <f t="shared" si="55"/>
        <v>-2.6876619152271242</v>
      </c>
      <c r="M327" s="10">
        <f t="shared" si="55"/>
        <v>-12.889183323658715</v>
      </c>
      <c r="N327" s="10">
        <f t="shared" si="55"/>
        <v>3.7577811926692517</v>
      </c>
      <c r="O327" s="10">
        <f t="shared" si="55"/>
        <v>-9.0935998424034441</v>
      </c>
      <c r="P327" s="22"/>
    </row>
    <row r="328" spans="1:16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2"/>
      <c r="P328" s="22"/>
    </row>
    <row r="329" spans="1:16">
      <c r="A329" s="6" t="s">
        <v>63</v>
      </c>
      <c r="B329" s="6">
        <v>1995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12">
        <f t="shared" si="43"/>
        <v>0</v>
      </c>
      <c r="P329" s="22"/>
    </row>
    <row r="330" spans="1:16">
      <c r="B330" s="6">
        <v>1996</v>
      </c>
      <c r="C330" s="7">
        <v>18463</v>
      </c>
      <c r="D330" s="7">
        <v>6712</v>
      </c>
      <c r="E330" s="7">
        <v>3615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80911</v>
      </c>
      <c r="M330" s="7">
        <v>121365</v>
      </c>
      <c r="N330" s="7">
        <v>298</v>
      </c>
      <c r="O330" s="12">
        <f t="shared" si="43"/>
        <v>121663</v>
      </c>
      <c r="P330" s="22"/>
    </row>
    <row r="331" spans="1:16">
      <c r="B331" s="6">
        <v>1997</v>
      </c>
      <c r="C331" s="7">
        <v>32521</v>
      </c>
      <c r="D331" s="7">
        <v>20902</v>
      </c>
      <c r="E331" s="7">
        <v>7238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69618</v>
      </c>
      <c r="M331" s="7">
        <v>104110</v>
      </c>
      <c r="N331" s="7">
        <v>1157</v>
      </c>
      <c r="O331" s="12">
        <f t="shared" si="43"/>
        <v>105267</v>
      </c>
      <c r="P331" s="22"/>
    </row>
    <row r="332" spans="1:16">
      <c r="B332" s="6">
        <v>1998</v>
      </c>
      <c r="C332" s="7">
        <v>27088</v>
      </c>
      <c r="D332" s="7">
        <v>20154</v>
      </c>
      <c r="E332" s="7">
        <v>7159</v>
      </c>
      <c r="F332" s="7">
        <v>0</v>
      </c>
      <c r="G332" s="7">
        <v>0</v>
      </c>
      <c r="H332" s="7">
        <v>0</v>
      </c>
      <c r="I332" s="7">
        <v>0</v>
      </c>
      <c r="J332" s="7">
        <v>28</v>
      </c>
      <c r="K332" s="7">
        <v>841</v>
      </c>
      <c r="L332" s="7">
        <v>70040</v>
      </c>
      <c r="M332" s="7">
        <v>105061</v>
      </c>
      <c r="N332" s="7">
        <v>3169</v>
      </c>
      <c r="O332" s="12">
        <f t="shared" si="43"/>
        <v>109071</v>
      </c>
      <c r="P332" s="22"/>
    </row>
    <row r="333" spans="1:16">
      <c r="B333" s="6">
        <v>1999</v>
      </c>
      <c r="C333" s="7">
        <v>24202</v>
      </c>
      <c r="D333" s="7">
        <v>20671</v>
      </c>
      <c r="E333" s="7">
        <v>7624</v>
      </c>
      <c r="F333" s="7">
        <v>0</v>
      </c>
      <c r="G333" s="7">
        <v>0</v>
      </c>
      <c r="H333" s="7">
        <v>0</v>
      </c>
      <c r="I333" s="7">
        <v>0</v>
      </c>
      <c r="J333" s="7">
        <v>56</v>
      </c>
      <c r="K333" s="7">
        <v>955</v>
      </c>
      <c r="L333" s="7">
        <v>73815</v>
      </c>
      <c r="M333" s="7">
        <v>133081</v>
      </c>
      <c r="N333" s="7">
        <v>4113</v>
      </c>
      <c r="O333" s="12">
        <f t="shared" si="43"/>
        <v>138149</v>
      </c>
      <c r="P333" s="22"/>
    </row>
    <row r="334" spans="1:16">
      <c r="B334" s="6">
        <v>2000</v>
      </c>
      <c r="C334" s="7">
        <v>31946</v>
      </c>
      <c r="D334" s="7">
        <v>20781</v>
      </c>
      <c r="E334" s="7">
        <v>10009</v>
      </c>
      <c r="F334" s="7">
        <v>0</v>
      </c>
      <c r="G334" s="7">
        <v>0</v>
      </c>
      <c r="H334" s="7">
        <v>0</v>
      </c>
      <c r="I334" s="7">
        <v>0</v>
      </c>
      <c r="J334" s="7">
        <v>41</v>
      </c>
      <c r="K334" s="7">
        <v>995</v>
      </c>
      <c r="L334" s="7">
        <v>83297</v>
      </c>
      <c r="M334" s="7">
        <v>168181</v>
      </c>
      <c r="N334" s="7">
        <v>3642</v>
      </c>
      <c r="O334" s="12">
        <f t="shared" si="43"/>
        <v>172818</v>
      </c>
      <c r="P334" s="22"/>
    </row>
    <row r="335" spans="1:16">
      <c r="B335" s="6">
        <v>2001</v>
      </c>
      <c r="C335" s="7">
        <v>29820</v>
      </c>
      <c r="D335" s="7">
        <v>17598</v>
      </c>
      <c r="E335" s="7">
        <v>10911</v>
      </c>
      <c r="F335" s="7">
        <v>0</v>
      </c>
      <c r="G335" s="7">
        <v>0</v>
      </c>
      <c r="H335" s="7">
        <v>0</v>
      </c>
      <c r="I335" s="7">
        <v>0</v>
      </c>
      <c r="J335" s="7">
        <v>32</v>
      </c>
      <c r="K335" s="7">
        <v>1079</v>
      </c>
      <c r="L335" s="7">
        <v>204799</v>
      </c>
      <c r="M335" s="7">
        <v>458205</v>
      </c>
      <c r="N335" s="7">
        <v>3789</v>
      </c>
      <c r="O335" s="12">
        <f t="shared" si="43"/>
        <v>463073</v>
      </c>
      <c r="P335" s="22"/>
    </row>
    <row r="336" spans="1:16">
      <c r="B336" s="6">
        <v>2002</v>
      </c>
      <c r="C336" s="7">
        <v>27951</v>
      </c>
      <c r="D336" s="7">
        <v>19454</v>
      </c>
      <c r="E336" s="7">
        <v>7633</v>
      </c>
      <c r="F336" s="7">
        <v>0</v>
      </c>
      <c r="G336" s="7">
        <v>0</v>
      </c>
      <c r="H336" s="7">
        <v>0</v>
      </c>
      <c r="I336" s="7">
        <v>0</v>
      </c>
      <c r="J336" s="7">
        <v>140</v>
      </c>
      <c r="K336" s="7">
        <v>4059</v>
      </c>
      <c r="L336" s="7">
        <v>377843</v>
      </c>
      <c r="M336" s="7">
        <v>771668</v>
      </c>
      <c r="N336" s="7">
        <v>13197</v>
      </c>
      <c r="O336" s="12">
        <f t="shared" si="43"/>
        <v>788924</v>
      </c>
      <c r="P336" s="22"/>
    </row>
    <row r="337" spans="2:16">
      <c r="B337" s="6">
        <v>2003</v>
      </c>
      <c r="C337" s="7">
        <v>28674</v>
      </c>
      <c r="D337" s="7">
        <v>21032</v>
      </c>
      <c r="E337" s="7">
        <v>6427</v>
      </c>
      <c r="F337" s="7">
        <v>0</v>
      </c>
      <c r="G337" s="7">
        <v>0</v>
      </c>
      <c r="H337" s="7">
        <v>0</v>
      </c>
      <c r="I337" s="7">
        <v>0</v>
      </c>
      <c r="J337" s="7">
        <v>248</v>
      </c>
      <c r="K337" s="7">
        <v>8041</v>
      </c>
      <c r="L337" s="7">
        <v>293457</v>
      </c>
      <c r="M337" s="7">
        <v>605952</v>
      </c>
      <c r="N337" s="7">
        <v>16864</v>
      </c>
      <c r="O337" s="12">
        <f t="shared" si="43"/>
        <v>630857</v>
      </c>
      <c r="P337" s="22"/>
    </row>
    <row r="338" spans="2:16">
      <c r="B338" s="6">
        <v>2004</v>
      </c>
      <c r="C338" s="7">
        <v>29185</v>
      </c>
      <c r="D338" s="7">
        <v>22196</v>
      </c>
      <c r="E338" s="7">
        <v>5472</v>
      </c>
      <c r="F338" s="7">
        <v>0</v>
      </c>
      <c r="G338" s="7">
        <v>0</v>
      </c>
      <c r="H338" s="7">
        <v>0</v>
      </c>
      <c r="I338" s="7">
        <v>0</v>
      </c>
      <c r="J338" s="7">
        <v>84</v>
      </c>
      <c r="K338" s="7">
        <v>2034</v>
      </c>
      <c r="L338" s="7">
        <v>227776</v>
      </c>
      <c r="M338" s="7">
        <v>534273</v>
      </c>
      <c r="N338" s="7">
        <v>13927</v>
      </c>
      <c r="O338" s="12">
        <f t="shared" si="43"/>
        <v>550234</v>
      </c>
      <c r="P338" s="22"/>
    </row>
    <row r="339" spans="2:16">
      <c r="B339" s="6">
        <v>2005</v>
      </c>
      <c r="C339" s="7">
        <v>34076</v>
      </c>
      <c r="D339" s="7">
        <v>25263</v>
      </c>
      <c r="E339" s="7">
        <v>8791</v>
      </c>
      <c r="F339" s="7">
        <v>0</v>
      </c>
      <c r="G339" s="7">
        <v>0</v>
      </c>
      <c r="H339" s="7">
        <v>0</v>
      </c>
      <c r="I339" s="7">
        <v>0</v>
      </c>
      <c r="J339" s="7">
        <v>116</v>
      </c>
      <c r="K339" s="7">
        <v>2649</v>
      </c>
      <c r="L339" s="7">
        <v>257354</v>
      </c>
      <c r="M339" s="7">
        <v>746336</v>
      </c>
      <c r="N339" s="7">
        <v>15027</v>
      </c>
      <c r="O339" s="12">
        <f t="shared" si="43"/>
        <v>764012</v>
      </c>
      <c r="P339" s="22"/>
    </row>
    <row r="340" spans="2:16">
      <c r="B340" s="6">
        <v>2006</v>
      </c>
      <c r="C340" s="7">
        <v>36905</v>
      </c>
      <c r="D340" s="7">
        <v>29489</v>
      </c>
      <c r="E340" s="7">
        <v>7567</v>
      </c>
      <c r="F340" s="7">
        <v>0</v>
      </c>
      <c r="G340" s="7">
        <v>0</v>
      </c>
      <c r="H340" s="7">
        <v>0</v>
      </c>
      <c r="I340" s="7">
        <v>0</v>
      </c>
      <c r="J340" s="7">
        <v>122</v>
      </c>
      <c r="K340" s="7">
        <v>2926</v>
      </c>
      <c r="L340" s="7">
        <v>318095</v>
      </c>
      <c r="M340" s="7">
        <v>908399</v>
      </c>
      <c r="N340" s="7">
        <v>15066</v>
      </c>
      <c r="O340" s="12">
        <f t="shared" si="43"/>
        <v>926391</v>
      </c>
      <c r="P340" s="22"/>
    </row>
    <row r="341" spans="2:16">
      <c r="B341" s="6">
        <v>2007</v>
      </c>
      <c r="C341" s="7">
        <v>40267</v>
      </c>
      <c r="D341" s="7">
        <v>31593</v>
      </c>
      <c r="E341" s="7">
        <v>8662</v>
      </c>
      <c r="F341" s="7">
        <v>0</v>
      </c>
      <c r="G341" s="7">
        <v>0</v>
      </c>
      <c r="H341" s="7">
        <v>0</v>
      </c>
      <c r="I341" s="7">
        <v>0</v>
      </c>
      <c r="J341" s="7">
        <v>164</v>
      </c>
      <c r="K341" s="7">
        <v>4307</v>
      </c>
      <c r="L341" s="7">
        <v>440857</v>
      </c>
      <c r="M341" s="7">
        <v>1287207</v>
      </c>
      <c r="N341" s="7">
        <v>23824</v>
      </c>
      <c r="O341" s="12">
        <f t="shared" si="43"/>
        <v>1315338</v>
      </c>
      <c r="P341" s="22"/>
    </row>
    <row r="342" spans="2:16">
      <c r="B342" s="6">
        <v>2008</v>
      </c>
      <c r="C342" s="7">
        <v>45856</v>
      </c>
      <c r="D342" s="7">
        <v>32788</v>
      </c>
      <c r="E342" s="7">
        <v>12165</v>
      </c>
      <c r="F342" s="7">
        <v>0</v>
      </c>
      <c r="G342" s="7">
        <v>0</v>
      </c>
      <c r="H342" s="7">
        <v>0</v>
      </c>
      <c r="I342" s="7">
        <v>0</v>
      </c>
      <c r="J342" s="7">
        <v>341</v>
      </c>
      <c r="K342" s="7">
        <v>8958</v>
      </c>
      <c r="L342" s="7">
        <v>373905</v>
      </c>
      <c r="M342" s="7">
        <v>1084326</v>
      </c>
      <c r="N342" s="7">
        <v>21537</v>
      </c>
      <c r="O342" s="12">
        <f t="shared" si="43"/>
        <v>1114821</v>
      </c>
      <c r="P342" s="22"/>
    </row>
    <row r="343" spans="2:16">
      <c r="B343" s="6">
        <v>2009</v>
      </c>
      <c r="C343" s="7">
        <v>57410</v>
      </c>
      <c r="D343" s="7">
        <v>38763</v>
      </c>
      <c r="E343" s="7">
        <v>18750</v>
      </c>
      <c r="F343" s="7">
        <v>0</v>
      </c>
      <c r="G343" s="7">
        <v>0</v>
      </c>
      <c r="H343" s="7">
        <v>0</v>
      </c>
      <c r="I343" s="7">
        <v>0</v>
      </c>
      <c r="J343" s="7">
        <v>329</v>
      </c>
      <c r="K343" s="7">
        <v>7042</v>
      </c>
      <c r="L343" s="7">
        <v>470625</v>
      </c>
      <c r="M343" s="7">
        <v>1364812</v>
      </c>
      <c r="N343" s="7">
        <v>56281</v>
      </c>
      <c r="O343" s="12">
        <f t="shared" si="43"/>
        <v>1428135</v>
      </c>
      <c r="P343" s="22"/>
    </row>
    <row r="344" spans="2:16">
      <c r="B344" s="6">
        <v>2010</v>
      </c>
      <c r="C344" s="7">
        <v>78879</v>
      </c>
      <c r="D344" s="7">
        <v>49384</v>
      </c>
      <c r="E344" s="7">
        <v>26835</v>
      </c>
      <c r="F344" s="7">
        <v>0</v>
      </c>
      <c r="G344" s="7">
        <v>0</v>
      </c>
      <c r="H344" s="7">
        <v>0</v>
      </c>
      <c r="I344" s="7">
        <v>0</v>
      </c>
      <c r="J344" s="7">
        <v>440</v>
      </c>
      <c r="K344" s="7">
        <v>6530</v>
      </c>
      <c r="L344" s="7">
        <v>478970</v>
      </c>
      <c r="M344" s="7">
        <v>1331228</v>
      </c>
      <c r="N344" s="7">
        <v>116716</v>
      </c>
      <c r="O344" s="12">
        <f t="shared" si="43"/>
        <v>1454474</v>
      </c>
      <c r="P344" s="22"/>
    </row>
    <row r="345" spans="2:16">
      <c r="B345" s="6">
        <v>2011</v>
      </c>
      <c r="C345" s="7">
        <v>71362</v>
      </c>
      <c r="D345" s="7">
        <v>50150</v>
      </c>
      <c r="E345" s="7">
        <v>21072</v>
      </c>
      <c r="F345" s="7">
        <v>0</v>
      </c>
      <c r="G345" s="7">
        <v>0</v>
      </c>
      <c r="H345" s="7">
        <v>0</v>
      </c>
      <c r="I345" s="7">
        <v>0</v>
      </c>
      <c r="J345" s="7">
        <v>315</v>
      </c>
      <c r="K345" s="7">
        <v>3296</v>
      </c>
      <c r="L345" s="7">
        <v>408614</v>
      </c>
      <c r="M345" s="7">
        <v>925726</v>
      </c>
      <c r="N345" s="7">
        <v>120813</v>
      </c>
      <c r="O345" s="12">
        <f t="shared" si="43"/>
        <v>1049835</v>
      </c>
      <c r="P345" s="22"/>
    </row>
    <row r="346" spans="2:16">
      <c r="B346" s="6">
        <v>2012</v>
      </c>
      <c r="C346" s="7">
        <v>80744</v>
      </c>
      <c r="D346" s="7">
        <v>45567</v>
      </c>
      <c r="E346" s="7">
        <v>23146</v>
      </c>
      <c r="F346" s="7">
        <v>0</v>
      </c>
      <c r="G346" s="7">
        <v>0</v>
      </c>
      <c r="H346" s="7">
        <v>0</v>
      </c>
      <c r="I346" s="7">
        <v>0</v>
      </c>
      <c r="J346" s="7">
        <v>258</v>
      </c>
      <c r="K346" s="7">
        <v>3039</v>
      </c>
      <c r="L346" s="7">
        <v>381903</v>
      </c>
      <c r="M346" s="7">
        <v>900563</v>
      </c>
      <c r="N346" s="7">
        <v>104519</v>
      </c>
      <c r="O346" s="12">
        <f t="shared" si="43"/>
        <v>1008121</v>
      </c>
      <c r="P346" s="22"/>
    </row>
    <row r="347" spans="2:16">
      <c r="B347" s="6">
        <v>2013</v>
      </c>
      <c r="C347" s="7">
        <v>80944</v>
      </c>
      <c r="D347" s="7">
        <v>57169</v>
      </c>
      <c r="E347" s="7">
        <v>20209</v>
      </c>
      <c r="F347" s="7">
        <v>0</v>
      </c>
      <c r="G347" s="7">
        <v>0</v>
      </c>
      <c r="H347" s="7">
        <v>0</v>
      </c>
      <c r="I347" s="7">
        <v>0</v>
      </c>
      <c r="J347" s="7">
        <v>215</v>
      </c>
      <c r="K347" s="30">
        <v>2523</v>
      </c>
      <c r="L347" s="7">
        <v>427334</v>
      </c>
      <c r="M347" s="7">
        <v>1009378</v>
      </c>
      <c r="N347" s="7">
        <v>144759</v>
      </c>
      <c r="O347" s="12">
        <f t="shared" si="43"/>
        <v>1156660</v>
      </c>
      <c r="P347" s="22"/>
    </row>
    <row r="348" spans="2:16">
      <c r="B348" s="2" t="s">
        <v>80</v>
      </c>
      <c r="C348" s="10"/>
      <c r="O348" s="13"/>
      <c r="P348" s="22"/>
    </row>
    <row r="349" spans="2:16">
      <c r="B349" s="6" t="s">
        <v>77</v>
      </c>
      <c r="C349" s="10">
        <f>((C346/C331)^(1/15)-1)*100</f>
        <v>6.2502004172669157</v>
      </c>
      <c r="D349" s="10">
        <f t="shared" ref="D349:N349" si="56">((D346/D331)^(1/15)-1)*100</f>
        <v>5.3329319311728351</v>
      </c>
      <c r="E349" s="10">
        <f t="shared" si="56"/>
        <v>8.0580579477646843</v>
      </c>
      <c r="F349" s="10"/>
      <c r="G349" s="10"/>
      <c r="H349" s="10"/>
      <c r="I349" s="10"/>
      <c r="J349" s="10"/>
      <c r="K349" s="10"/>
      <c r="L349" s="10">
        <f t="shared" si="56"/>
        <v>12.016526561311714</v>
      </c>
      <c r="M349" s="10">
        <f t="shared" si="56"/>
        <v>15.469719340343113</v>
      </c>
      <c r="N349" s="10">
        <f t="shared" si="56"/>
        <v>35.017727006613384</v>
      </c>
      <c r="O349" s="17">
        <f>((O346/O331)^(1/15)-1)*100</f>
        <v>16.255817483180678</v>
      </c>
      <c r="P349" s="22"/>
    </row>
    <row r="350" spans="2:16">
      <c r="B350" s="6" t="s">
        <v>79</v>
      </c>
      <c r="C350" s="10">
        <f>((C335/C331)^(1/4)-1)*100</f>
        <v>-2.1443430446586254</v>
      </c>
      <c r="D350" s="10">
        <f t="shared" ref="D350:N350" si="57">((D335/D331)^(1/4)-1)*100</f>
        <v>-4.2102880059904919</v>
      </c>
      <c r="E350" s="10">
        <f t="shared" si="57"/>
        <v>10.805545020346386</v>
      </c>
      <c r="F350" s="10"/>
      <c r="G350" s="10"/>
      <c r="H350" s="10"/>
      <c r="I350" s="10"/>
      <c r="J350" s="10"/>
      <c r="K350" s="10"/>
      <c r="L350" s="10">
        <f t="shared" si="57"/>
        <v>30.963891778083298</v>
      </c>
      <c r="M350" s="10">
        <f t="shared" si="57"/>
        <v>44.84110998925712</v>
      </c>
      <c r="N350" s="10">
        <f t="shared" si="57"/>
        <v>34.52339264690076</v>
      </c>
      <c r="O350" s="17">
        <f>((O335/O331)^(1/4)-1)*100</f>
        <v>44.823588157078831</v>
      </c>
      <c r="P350" s="22"/>
    </row>
    <row r="351" spans="2:16">
      <c r="B351" s="6" t="s">
        <v>78</v>
      </c>
      <c r="C351" s="10">
        <f>((C341/C335)^(1/6)-1)*100</f>
        <v>5.1332941951973243</v>
      </c>
      <c r="D351" s="10">
        <f t="shared" ref="D351:N351" si="58">((D341/D335)^(1/6)-1)*100</f>
        <v>10.243906059432994</v>
      </c>
      <c r="E351" s="10">
        <f t="shared" si="58"/>
        <v>-3.7740359966160431</v>
      </c>
      <c r="F351" s="10"/>
      <c r="G351" s="10"/>
      <c r="H351" s="10"/>
      <c r="I351" s="10"/>
      <c r="J351" s="10">
        <f t="shared" si="58"/>
        <v>31.305316731325284</v>
      </c>
      <c r="K351" s="10">
        <f t="shared" si="58"/>
        <v>25.948279092521396</v>
      </c>
      <c r="L351" s="10">
        <f t="shared" si="58"/>
        <v>13.630517582642998</v>
      </c>
      <c r="M351" s="10">
        <f t="shared" si="58"/>
        <v>18.78586415499317</v>
      </c>
      <c r="N351" s="10">
        <f t="shared" si="58"/>
        <v>35.856893308026926</v>
      </c>
      <c r="O351" s="17">
        <f>((O341/O335)^(1/6)-1)*100</f>
        <v>19.004847246772314</v>
      </c>
      <c r="P351" s="22"/>
    </row>
    <row r="352" spans="2:16">
      <c r="B352" s="6" t="s">
        <v>142</v>
      </c>
      <c r="C352" s="10">
        <f>((C347/C341)^(1/6)-1)*100</f>
        <v>12.341244657486051</v>
      </c>
      <c r="D352" s="10">
        <f t="shared" ref="D352:O352" si="59">((D347/D341)^(1/6)-1)*100</f>
        <v>10.389632624749501</v>
      </c>
      <c r="E352" s="10">
        <f t="shared" si="59"/>
        <v>15.165157909423588</v>
      </c>
      <c r="F352" s="10"/>
      <c r="G352" s="10"/>
      <c r="H352" s="10"/>
      <c r="I352" s="10"/>
      <c r="J352" s="10">
        <f t="shared" si="59"/>
        <v>4.6162387794367543</v>
      </c>
      <c r="K352" s="10">
        <f t="shared" si="59"/>
        <v>-8.5275320831508576</v>
      </c>
      <c r="L352" s="10">
        <f t="shared" si="59"/>
        <v>-0.51789844013152564</v>
      </c>
      <c r="M352" s="10">
        <f t="shared" si="59"/>
        <v>-3.9713315307711716</v>
      </c>
      <c r="N352" s="10">
        <f t="shared" si="59"/>
        <v>35.084384713226925</v>
      </c>
      <c r="O352" s="10">
        <f t="shared" si="59"/>
        <v>-2.1198277433750135</v>
      </c>
      <c r="P352" s="22"/>
    </row>
    <row r="353" spans="1:16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2"/>
      <c r="P353" s="22"/>
    </row>
    <row r="354" spans="1:16">
      <c r="A354" s="6" t="s">
        <v>64</v>
      </c>
      <c r="B354" s="6">
        <v>1995</v>
      </c>
      <c r="C354" s="7">
        <v>223689</v>
      </c>
      <c r="D354" s="7">
        <v>0</v>
      </c>
      <c r="E354" s="7">
        <v>0</v>
      </c>
      <c r="F354" s="7">
        <v>631</v>
      </c>
      <c r="G354" s="7">
        <v>0</v>
      </c>
      <c r="H354" s="7">
        <v>0</v>
      </c>
      <c r="I354" s="7">
        <v>2089</v>
      </c>
      <c r="J354" s="7">
        <v>4117</v>
      </c>
      <c r="K354" s="7">
        <v>82340</v>
      </c>
      <c r="L354" s="7">
        <v>5768397</v>
      </c>
      <c r="M354" s="7">
        <v>14421002</v>
      </c>
      <c r="N354" s="7">
        <v>3308537</v>
      </c>
      <c r="O354" s="12">
        <f t="shared" si="43"/>
        <v>17813968</v>
      </c>
      <c r="P354" s="22"/>
    </row>
    <row r="355" spans="1:16">
      <c r="B355" s="6">
        <v>1996</v>
      </c>
      <c r="C355" s="7">
        <v>226367</v>
      </c>
      <c r="D355" s="7">
        <v>113868</v>
      </c>
      <c r="E355" s="7">
        <v>111788</v>
      </c>
      <c r="F355" s="7">
        <v>726</v>
      </c>
      <c r="G355" s="7">
        <v>11640</v>
      </c>
      <c r="H355" s="7">
        <v>39248</v>
      </c>
      <c r="I355" s="7">
        <v>0</v>
      </c>
      <c r="J355" s="7">
        <v>5570</v>
      </c>
      <c r="K355" s="7">
        <v>111400</v>
      </c>
      <c r="L355" s="7">
        <v>6073623</v>
      </c>
      <c r="M355" s="7">
        <v>15184067</v>
      </c>
      <c r="N355" s="7">
        <v>3801203</v>
      </c>
      <c r="O355" s="12">
        <f t="shared" si="43"/>
        <v>19096670</v>
      </c>
      <c r="P355" s="22"/>
    </row>
    <row r="356" spans="1:16">
      <c r="B356" s="6">
        <v>1997</v>
      </c>
      <c r="C356" s="7">
        <v>247578</v>
      </c>
      <c r="D356" s="7">
        <v>121913</v>
      </c>
      <c r="E356" s="7">
        <v>126342</v>
      </c>
      <c r="F356" s="7">
        <v>613</v>
      </c>
      <c r="G356" s="7">
        <v>8273</v>
      </c>
      <c r="H356" s="7">
        <v>48507</v>
      </c>
      <c r="I356" s="7">
        <v>0</v>
      </c>
      <c r="J356" s="7">
        <v>7763</v>
      </c>
      <c r="K356" s="7">
        <v>170295</v>
      </c>
      <c r="L356" s="7">
        <v>6161471</v>
      </c>
      <c r="M356" s="7">
        <v>15404435</v>
      </c>
      <c r="N356" s="7">
        <v>3726740</v>
      </c>
      <c r="O356" s="12">
        <f t="shared" si="43"/>
        <v>19301470</v>
      </c>
      <c r="P356" s="22"/>
    </row>
    <row r="357" spans="1:16">
      <c r="B357" s="6">
        <v>1998</v>
      </c>
      <c r="C357" s="7">
        <v>276779</v>
      </c>
      <c r="D357" s="7">
        <v>121243</v>
      </c>
      <c r="E357" s="7">
        <v>160090</v>
      </c>
      <c r="F357" s="7">
        <v>631</v>
      </c>
      <c r="G357" s="7">
        <v>8396</v>
      </c>
      <c r="H357" s="7">
        <v>47509</v>
      </c>
      <c r="I357" s="7">
        <v>0</v>
      </c>
      <c r="J357" s="7">
        <v>10678</v>
      </c>
      <c r="K357" s="7">
        <v>266924</v>
      </c>
      <c r="L357" s="7">
        <v>6512784</v>
      </c>
      <c r="M357" s="7">
        <v>16188721</v>
      </c>
      <c r="N357" s="7">
        <v>3604032</v>
      </c>
      <c r="O357" s="12">
        <f t="shared" si="43"/>
        <v>20059677</v>
      </c>
      <c r="P357" s="22"/>
    </row>
    <row r="358" spans="1:16">
      <c r="B358" s="6">
        <v>1999</v>
      </c>
      <c r="C358" s="7">
        <v>303540</v>
      </c>
      <c r="D358" s="7">
        <v>138995</v>
      </c>
      <c r="E358" s="7">
        <v>161549</v>
      </c>
      <c r="F358" s="7">
        <v>663</v>
      </c>
      <c r="G358" s="7">
        <v>17487</v>
      </c>
      <c r="H358" s="7">
        <v>102103</v>
      </c>
      <c r="I358" s="7">
        <v>0</v>
      </c>
      <c r="J358" s="7">
        <v>12702</v>
      </c>
      <c r="K358" s="7">
        <v>145298</v>
      </c>
      <c r="L358" s="7">
        <v>7579231</v>
      </c>
      <c r="M358" s="7">
        <v>18948078</v>
      </c>
      <c r="N358" s="7">
        <v>3465915</v>
      </c>
      <c r="O358" s="12">
        <f t="shared" si="43"/>
        <v>22559291</v>
      </c>
      <c r="P358" s="22"/>
    </row>
    <row r="359" spans="1:16">
      <c r="B359" s="6">
        <v>2000</v>
      </c>
      <c r="C359" s="7">
        <v>299238</v>
      </c>
      <c r="D359" s="7">
        <v>131790</v>
      </c>
      <c r="E359" s="7">
        <v>167881</v>
      </c>
      <c r="F359" s="7">
        <v>694</v>
      </c>
      <c r="G359" s="7">
        <v>13363</v>
      </c>
      <c r="H359" s="7">
        <v>126440</v>
      </c>
      <c r="I359" s="7">
        <v>0</v>
      </c>
      <c r="J359" s="7">
        <v>16073</v>
      </c>
      <c r="K359" s="7">
        <v>78032</v>
      </c>
      <c r="L359" s="7">
        <v>7877255</v>
      </c>
      <c r="M359" s="7">
        <v>19693130</v>
      </c>
      <c r="N359" s="7">
        <v>3017533</v>
      </c>
      <c r="O359" s="12">
        <f t="shared" ref="O359:O443" si="60">I359+K359+M359+N359</f>
        <v>22788695</v>
      </c>
      <c r="P359" s="22"/>
    </row>
    <row r="360" spans="1:16">
      <c r="B360" s="6">
        <v>2001</v>
      </c>
      <c r="C360" s="7">
        <v>251613</v>
      </c>
      <c r="D360" s="7">
        <v>121262</v>
      </c>
      <c r="E360" s="7">
        <v>133039</v>
      </c>
      <c r="F360" s="7">
        <v>803</v>
      </c>
      <c r="G360" s="7">
        <v>7560</v>
      </c>
      <c r="H360" s="7">
        <v>94227</v>
      </c>
      <c r="I360" s="7">
        <v>0</v>
      </c>
      <c r="J360" s="7">
        <v>14026</v>
      </c>
      <c r="K360" s="7">
        <v>74988</v>
      </c>
      <c r="L360" s="7">
        <v>7548394</v>
      </c>
      <c r="M360" s="7">
        <v>16951901</v>
      </c>
      <c r="N360" s="7">
        <v>3176131</v>
      </c>
      <c r="O360" s="12">
        <f t="shared" si="60"/>
        <v>20203020</v>
      </c>
      <c r="P360" s="22"/>
    </row>
    <row r="361" spans="1:16">
      <c r="B361" s="6">
        <v>2002</v>
      </c>
      <c r="C361" s="7">
        <v>248869</v>
      </c>
      <c r="D361" s="7">
        <v>122352</v>
      </c>
      <c r="E361" s="7">
        <v>124695</v>
      </c>
      <c r="F361" s="7">
        <v>964</v>
      </c>
      <c r="G361" s="7">
        <v>7838</v>
      </c>
      <c r="H361" s="7">
        <v>88753</v>
      </c>
      <c r="I361" s="7">
        <v>0</v>
      </c>
      <c r="J361" s="7">
        <v>13789</v>
      </c>
      <c r="K361" s="7">
        <v>67059</v>
      </c>
      <c r="L361" s="7">
        <v>7896809</v>
      </c>
      <c r="M361" s="7">
        <v>15820595</v>
      </c>
      <c r="N361" s="7">
        <v>3204848</v>
      </c>
      <c r="O361" s="12">
        <f t="shared" si="60"/>
        <v>19092502</v>
      </c>
      <c r="P361" s="22"/>
    </row>
    <row r="362" spans="1:16">
      <c r="B362" s="6">
        <v>2003</v>
      </c>
      <c r="C362" s="7">
        <v>229389</v>
      </c>
      <c r="D362" s="7">
        <v>118981</v>
      </c>
      <c r="E362" s="7">
        <v>106460</v>
      </c>
      <c r="F362" s="7">
        <v>1045</v>
      </c>
      <c r="G362" s="7">
        <v>9992</v>
      </c>
      <c r="H362" s="7">
        <v>88630</v>
      </c>
      <c r="I362" s="7">
        <v>0</v>
      </c>
      <c r="J362" s="7">
        <v>11673</v>
      </c>
      <c r="K362" s="7">
        <v>61355</v>
      </c>
      <c r="L362" s="7">
        <v>7219865</v>
      </c>
      <c r="M362" s="7">
        <v>15673205</v>
      </c>
      <c r="N362" s="7">
        <v>2920355</v>
      </c>
      <c r="O362" s="12">
        <f t="shared" si="60"/>
        <v>18654915</v>
      </c>
      <c r="P362" s="22"/>
    </row>
    <row r="363" spans="1:16">
      <c r="B363" s="6">
        <v>2004</v>
      </c>
      <c r="C363" s="7">
        <v>226289</v>
      </c>
      <c r="D363" s="7">
        <v>130209</v>
      </c>
      <c r="E363" s="7">
        <v>99479</v>
      </c>
      <c r="F363" s="7">
        <v>998</v>
      </c>
      <c r="G363" s="7">
        <v>5712</v>
      </c>
      <c r="H363" s="7">
        <v>92091</v>
      </c>
      <c r="I363" s="7">
        <v>0</v>
      </c>
      <c r="J363" s="7">
        <v>9871</v>
      </c>
      <c r="K363" s="7">
        <v>56106</v>
      </c>
      <c r="L363" s="7">
        <v>7211401</v>
      </c>
      <c r="M363" s="7">
        <v>15374317</v>
      </c>
      <c r="N363" s="7">
        <v>2905826</v>
      </c>
      <c r="O363" s="12">
        <f t="shared" si="60"/>
        <v>18336249</v>
      </c>
      <c r="P363" s="22"/>
    </row>
    <row r="364" spans="1:16">
      <c r="B364" s="6">
        <v>2005</v>
      </c>
      <c r="C364" s="7">
        <v>234640</v>
      </c>
      <c r="D364" s="7">
        <v>138223</v>
      </c>
      <c r="E364" s="7">
        <v>100733</v>
      </c>
      <c r="F364" s="7">
        <v>1045</v>
      </c>
      <c r="G364" s="7">
        <v>7287</v>
      </c>
      <c r="H364" s="7">
        <v>97888</v>
      </c>
      <c r="I364" s="7">
        <v>0</v>
      </c>
      <c r="J364" s="7">
        <v>8748</v>
      </c>
      <c r="K364" s="7">
        <v>57582</v>
      </c>
      <c r="L364" s="7">
        <v>7103553</v>
      </c>
      <c r="M364" s="7">
        <v>14614745</v>
      </c>
      <c r="N364" s="7">
        <v>2816187</v>
      </c>
      <c r="O364" s="12">
        <f t="shared" si="60"/>
        <v>17488514</v>
      </c>
      <c r="P364" s="22"/>
    </row>
    <row r="365" spans="1:16">
      <c r="B365" s="6">
        <v>2006</v>
      </c>
      <c r="C365" s="7">
        <v>243116</v>
      </c>
      <c r="D365" s="7">
        <v>135406</v>
      </c>
      <c r="E365" s="7">
        <v>107463</v>
      </c>
      <c r="F365" s="7">
        <v>1055</v>
      </c>
      <c r="G365" s="7">
        <v>6056</v>
      </c>
      <c r="H365" s="7">
        <v>91516</v>
      </c>
      <c r="I365" s="7">
        <v>173</v>
      </c>
      <c r="J365" s="7">
        <v>9188</v>
      </c>
      <c r="K365" s="7">
        <v>61390</v>
      </c>
      <c r="L365" s="7">
        <v>6967503</v>
      </c>
      <c r="M365" s="7">
        <v>14023353</v>
      </c>
      <c r="N365" s="7">
        <v>2931934</v>
      </c>
      <c r="O365" s="12">
        <f t="shared" si="60"/>
        <v>17016850</v>
      </c>
      <c r="P365" s="22"/>
    </row>
    <row r="366" spans="1:16">
      <c r="B366" s="6">
        <v>2007</v>
      </c>
      <c r="C366" s="7">
        <v>239023</v>
      </c>
      <c r="D366" s="7">
        <v>136224</v>
      </c>
      <c r="E366" s="7">
        <v>95065</v>
      </c>
      <c r="F366" s="7">
        <v>984</v>
      </c>
      <c r="G366" s="7">
        <v>7901</v>
      </c>
      <c r="H366" s="7">
        <v>82238</v>
      </c>
      <c r="I366" s="7">
        <v>330</v>
      </c>
      <c r="J366" s="7">
        <v>8408</v>
      </c>
      <c r="K366" s="7">
        <v>59638</v>
      </c>
      <c r="L366" s="7">
        <v>6476671</v>
      </c>
      <c r="M366" s="7">
        <v>13062876</v>
      </c>
      <c r="N366" s="7">
        <v>3096911</v>
      </c>
      <c r="O366" s="12">
        <f t="shared" si="60"/>
        <v>16219755</v>
      </c>
      <c r="P366" s="22"/>
    </row>
    <row r="367" spans="1:16">
      <c r="B367" s="6">
        <v>2008</v>
      </c>
      <c r="C367" s="7">
        <v>222316</v>
      </c>
      <c r="D367" s="7">
        <v>126559</v>
      </c>
      <c r="E367" s="7">
        <v>95528</v>
      </c>
      <c r="F367" s="7">
        <v>875</v>
      </c>
      <c r="G367" s="7">
        <v>6522</v>
      </c>
      <c r="H367" s="7">
        <v>68897</v>
      </c>
      <c r="I367" s="7">
        <v>0</v>
      </c>
      <c r="J367" s="7">
        <v>8720</v>
      </c>
      <c r="K367" s="7">
        <v>55051</v>
      </c>
      <c r="L367" s="7">
        <v>6567121</v>
      </c>
      <c r="M367" s="7">
        <v>13274693</v>
      </c>
      <c r="N367" s="7">
        <v>2655558</v>
      </c>
      <c r="O367" s="12">
        <f t="shared" si="60"/>
        <v>15985302</v>
      </c>
      <c r="P367" s="22"/>
    </row>
    <row r="368" spans="1:16">
      <c r="B368" s="6">
        <v>2009</v>
      </c>
      <c r="C368" s="7">
        <v>189588</v>
      </c>
      <c r="D368" s="7">
        <v>108782</v>
      </c>
      <c r="E368" s="7">
        <v>81085</v>
      </c>
      <c r="F368" s="7">
        <v>484</v>
      </c>
      <c r="G368" s="7">
        <v>5707</v>
      </c>
      <c r="H368" s="7">
        <v>28314</v>
      </c>
      <c r="I368" s="7">
        <v>0</v>
      </c>
      <c r="J368" s="7">
        <v>8421</v>
      </c>
      <c r="K368" s="7">
        <v>47663</v>
      </c>
      <c r="L368" s="7">
        <v>5512863</v>
      </c>
      <c r="M368" s="7">
        <v>11156688</v>
      </c>
      <c r="N368" s="7">
        <v>2546720</v>
      </c>
      <c r="O368" s="12">
        <f t="shared" si="60"/>
        <v>13751071</v>
      </c>
      <c r="P368" s="22"/>
    </row>
    <row r="369" spans="1:16">
      <c r="B369" s="6">
        <v>2010</v>
      </c>
      <c r="C369" s="7">
        <v>207408</v>
      </c>
      <c r="D369" s="7">
        <v>123423</v>
      </c>
      <c r="E369" s="7">
        <v>84543</v>
      </c>
      <c r="F369" s="7">
        <v>502</v>
      </c>
      <c r="G369" s="7">
        <v>8852</v>
      </c>
      <c r="H369" s="7">
        <v>33008</v>
      </c>
      <c r="I369" s="7">
        <v>0</v>
      </c>
      <c r="J369" s="7">
        <v>7639</v>
      </c>
      <c r="K369" s="7">
        <v>49330</v>
      </c>
      <c r="L369" s="7">
        <v>4640465</v>
      </c>
      <c r="M369" s="7">
        <v>9291617</v>
      </c>
      <c r="N369" s="7">
        <v>2367700</v>
      </c>
      <c r="O369" s="12">
        <f t="shared" si="60"/>
        <v>11708647</v>
      </c>
      <c r="P369" s="22"/>
    </row>
    <row r="370" spans="1:16">
      <c r="B370" s="6">
        <v>2011</v>
      </c>
      <c r="C370" s="7">
        <v>208021</v>
      </c>
      <c r="D370" s="7">
        <v>116354</v>
      </c>
      <c r="E370" s="7">
        <v>93160</v>
      </c>
      <c r="F370" s="7">
        <v>460</v>
      </c>
      <c r="G370" s="7">
        <v>8875</v>
      </c>
      <c r="H370" s="7">
        <v>30575</v>
      </c>
      <c r="I370" s="7">
        <v>0</v>
      </c>
      <c r="J370" s="7">
        <v>6978</v>
      </c>
      <c r="K370" s="7">
        <v>40368</v>
      </c>
      <c r="L370" s="7">
        <v>4122648</v>
      </c>
      <c r="M370" s="7">
        <v>7972023</v>
      </c>
      <c r="N370" s="7">
        <v>2113425</v>
      </c>
      <c r="O370" s="12">
        <f t="shared" si="60"/>
        <v>10125816</v>
      </c>
      <c r="P370" s="22"/>
    </row>
    <row r="371" spans="1:16">
      <c r="B371" s="6">
        <v>2012</v>
      </c>
      <c r="C371" s="7">
        <v>218187</v>
      </c>
      <c r="D371" s="7">
        <v>120163</v>
      </c>
      <c r="E371" s="7">
        <v>100069</v>
      </c>
      <c r="F371" s="7">
        <v>600</v>
      </c>
      <c r="G371" s="7">
        <v>5612</v>
      </c>
      <c r="H371" s="7">
        <v>48411</v>
      </c>
      <c r="I371" s="7">
        <v>0</v>
      </c>
      <c r="J371" s="7">
        <v>7880</v>
      </c>
      <c r="K371" s="7">
        <v>51326</v>
      </c>
      <c r="L371" s="7">
        <v>4262047</v>
      </c>
      <c r="M371" s="7">
        <v>8270359</v>
      </c>
      <c r="N371" s="7">
        <v>2107145</v>
      </c>
      <c r="O371" s="12">
        <f t="shared" si="60"/>
        <v>10428830</v>
      </c>
      <c r="P371" s="22"/>
    </row>
    <row r="372" spans="1:16">
      <c r="B372" s="6">
        <v>2013</v>
      </c>
      <c r="C372" s="7">
        <v>208148</v>
      </c>
      <c r="D372" s="7">
        <v>123993</v>
      </c>
      <c r="E372" s="7">
        <v>82823</v>
      </c>
      <c r="F372" s="7">
        <v>526</v>
      </c>
      <c r="G372" s="7">
        <v>8897</v>
      </c>
      <c r="H372" s="7">
        <v>35510</v>
      </c>
      <c r="I372" s="7">
        <v>0</v>
      </c>
      <c r="J372" s="7">
        <v>8443</v>
      </c>
      <c r="K372" s="30">
        <v>55170</v>
      </c>
      <c r="L372" s="7">
        <v>4277352</v>
      </c>
      <c r="M372" s="7">
        <v>8468635</v>
      </c>
      <c r="N372" s="7">
        <v>2125476</v>
      </c>
      <c r="O372" s="12">
        <f t="shared" si="60"/>
        <v>10649281</v>
      </c>
      <c r="P372" s="22"/>
    </row>
    <row r="373" spans="1:16">
      <c r="B373" s="2" t="s">
        <v>80</v>
      </c>
      <c r="C373" s="10"/>
      <c r="O373" s="13"/>
      <c r="P373" s="22"/>
    </row>
    <row r="374" spans="1:16">
      <c r="B374" s="6" t="s">
        <v>77</v>
      </c>
      <c r="C374" s="10">
        <f>((C371/C356)^(1/15)-1)*100</f>
        <v>-0.83894895331101393</v>
      </c>
      <c r="D374" s="10">
        <f t="shared" ref="D374:N374" si="61">((D371/D356)^(1/15)-1)*100</f>
        <v>-9.6343700803747101E-2</v>
      </c>
      <c r="E374" s="10">
        <f t="shared" si="61"/>
        <v>-1.5422014932435668</v>
      </c>
      <c r="F374" s="10">
        <f t="shared" si="61"/>
        <v>-0.14279981536190478</v>
      </c>
      <c r="G374" s="10">
        <f t="shared" si="61"/>
        <v>-2.5540839623885647</v>
      </c>
      <c r="H374" s="10">
        <f t="shared" si="61"/>
        <v>-1.3206173231239404E-2</v>
      </c>
      <c r="I374" s="10"/>
      <c r="J374" s="10">
        <f t="shared" si="61"/>
        <v>9.9776720191968593E-2</v>
      </c>
      <c r="K374" s="10">
        <f t="shared" si="61"/>
        <v>-7.684271439644319</v>
      </c>
      <c r="L374" s="10">
        <f t="shared" si="61"/>
        <v>-2.427165442435153</v>
      </c>
      <c r="M374" s="10">
        <f t="shared" si="61"/>
        <v>-4.0617249105464044</v>
      </c>
      <c r="N374" s="10">
        <f t="shared" si="61"/>
        <v>-3.729988917456406</v>
      </c>
      <c r="O374" s="17">
        <f>((O371/O356)^(1/15)-1)*100</f>
        <v>-4.0209721389836801</v>
      </c>
      <c r="P374" s="22"/>
    </row>
    <row r="375" spans="1:16">
      <c r="B375" s="6" t="s">
        <v>79</v>
      </c>
      <c r="C375" s="10">
        <f>((C360/C356)^(1/4)-1)*100</f>
        <v>0.4049805623075553</v>
      </c>
      <c r="D375" s="10">
        <f t="shared" ref="D375:N375" si="62">((D360/D356)^(1/4)-1)*100</f>
        <v>-0.1337649947496522</v>
      </c>
      <c r="E375" s="10">
        <f t="shared" si="62"/>
        <v>1.2996176339798993</v>
      </c>
      <c r="F375" s="10">
        <f t="shared" si="62"/>
        <v>6.9827525652988776</v>
      </c>
      <c r="G375" s="10">
        <f t="shared" si="62"/>
        <v>-2.2279563933913171</v>
      </c>
      <c r="H375" s="10">
        <f t="shared" si="62"/>
        <v>18.057270248052081</v>
      </c>
      <c r="I375" s="10"/>
      <c r="J375" s="10">
        <f t="shared" si="62"/>
        <v>15.938068832407183</v>
      </c>
      <c r="K375" s="10">
        <f t="shared" si="62"/>
        <v>-18.539425531431242</v>
      </c>
      <c r="L375" s="10">
        <f t="shared" si="62"/>
        <v>5.2064915768291975</v>
      </c>
      <c r="M375" s="10">
        <f t="shared" si="62"/>
        <v>2.4219778971040107</v>
      </c>
      <c r="N375" s="10">
        <f t="shared" si="62"/>
        <v>-3.9179350891567877</v>
      </c>
      <c r="O375" s="17">
        <f>((O360/O356)^(1/4)-1)*100</f>
        <v>1.1478083274628625</v>
      </c>
      <c r="P375" s="22"/>
    </row>
    <row r="376" spans="1:16">
      <c r="B376" s="6" t="s">
        <v>78</v>
      </c>
      <c r="C376" s="10">
        <f>((C366/C360)^(1/6)-1)*100</f>
        <v>-0.85189085613952553</v>
      </c>
      <c r="D376" s="10">
        <f t="shared" ref="D376:N376" si="63">((D366/D360)^(1/6)-1)*100</f>
        <v>1.9580412743316788</v>
      </c>
      <c r="E376" s="10">
        <f t="shared" si="63"/>
        <v>-5.4473699741228181</v>
      </c>
      <c r="F376" s="10">
        <f t="shared" si="63"/>
        <v>3.4458943903674655</v>
      </c>
      <c r="G376" s="10">
        <f t="shared" si="63"/>
        <v>0.73801237865358527</v>
      </c>
      <c r="H376" s="10">
        <f t="shared" si="63"/>
        <v>-2.2426254559147263</v>
      </c>
      <c r="I376" s="10"/>
      <c r="J376" s="10">
        <f t="shared" si="63"/>
        <v>-8.1752379924291407</v>
      </c>
      <c r="K376" s="10">
        <f t="shared" si="63"/>
        <v>-3.7453136181118007</v>
      </c>
      <c r="L376" s="10">
        <f t="shared" si="63"/>
        <v>-2.5198446529224316</v>
      </c>
      <c r="M376" s="10">
        <f t="shared" si="63"/>
        <v>-4.2504519288206533</v>
      </c>
      <c r="N376" s="10">
        <f t="shared" si="63"/>
        <v>-0.42009223843960664</v>
      </c>
      <c r="O376" s="17">
        <f>((O366/O360)^(1/6)-1)*100</f>
        <v>-3.593866325777606</v>
      </c>
      <c r="P376" s="22"/>
    </row>
    <row r="377" spans="1:16">
      <c r="B377" s="6" t="s">
        <v>142</v>
      </c>
      <c r="C377" s="10">
        <f>((C372/C366)^(1/6)-1)*100</f>
        <v>-2.2788074647525969</v>
      </c>
      <c r="D377" s="10">
        <f t="shared" ref="D377:O377" si="64">((D372/D366)^(1/6)-1)*100</f>
        <v>-1.5556966744445955</v>
      </c>
      <c r="E377" s="10">
        <f t="shared" si="64"/>
        <v>-2.2713909769818796</v>
      </c>
      <c r="F377" s="10">
        <f t="shared" si="64"/>
        <v>-9.9123812329062098</v>
      </c>
      <c r="G377" s="10">
        <f t="shared" si="64"/>
        <v>1.9984537553843218</v>
      </c>
      <c r="H377" s="10">
        <f t="shared" si="64"/>
        <v>-13.061323982157603</v>
      </c>
      <c r="I377" s="10">
        <f t="shared" si="64"/>
        <v>-100</v>
      </c>
      <c r="J377" s="10">
        <f t="shared" si="64"/>
        <v>6.9258341066236184E-2</v>
      </c>
      <c r="K377" s="10">
        <f t="shared" si="64"/>
        <v>-1.2895074713995536</v>
      </c>
      <c r="L377" s="10">
        <f t="shared" si="64"/>
        <v>-6.6809033992354276</v>
      </c>
      <c r="M377" s="10">
        <f t="shared" si="64"/>
        <v>-6.9686974174128169</v>
      </c>
      <c r="N377" s="10">
        <f t="shared" si="64"/>
        <v>-6.0807577176486767</v>
      </c>
      <c r="O377" s="10">
        <f t="shared" si="64"/>
        <v>-6.7720789987966157</v>
      </c>
      <c r="P377" s="22"/>
    </row>
    <row r="378" spans="1:16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2"/>
      <c r="P378" s="22"/>
    </row>
    <row r="379" spans="1:16">
      <c r="A379" s="6" t="s">
        <v>65</v>
      </c>
      <c r="B379" s="6">
        <v>1995</v>
      </c>
      <c r="C379" s="7">
        <v>37431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7042</v>
      </c>
      <c r="K379" s="7">
        <v>1775</v>
      </c>
      <c r="L379" s="7">
        <v>1604880</v>
      </c>
      <c r="M379" s="7">
        <v>4654152</v>
      </c>
      <c r="N379" s="7">
        <v>272086</v>
      </c>
      <c r="O379" s="12">
        <f t="shared" si="60"/>
        <v>4928013</v>
      </c>
      <c r="P379" s="22"/>
    </row>
    <row r="380" spans="1:16">
      <c r="B380" s="6">
        <v>1996</v>
      </c>
      <c r="C380" s="7">
        <v>39720</v>
      </c>
      <c r="D380" s="7">
        <v>28053</v>
      </c>
      <c r="E380" s="7">
        <v>9437</v>
      </c>
      <c r="F380" s="7">
        <v>0</v>
      </c>
      <c r="G380" s="7">
        <v>0</v>
      </c>
      <c r="H380" s="7">
        <v>0</v>
      </c>
      <c r="I380" s="7">
        <v>0</v>
      </c>
      <c r="J380" s="7">
        <v>7062</v>
      </c>
      <c r="K380" s="7">
        <v>7062</v>
      </c>
      <c r="L380" s="7">
        <v>1770666</v>
      </c>
      <c r="M380" s="7">
        <v>5134932</v>
      </c>
      <c r="N380" s="7">
        <v>270577</v>
      </c>
      <c r="O380" s="12">
        <f t="shared" si="60"/>
        <v>5412571</v>
      </c>
      <c r="P380" s="22"/>
    </row>
    <row r="381" spans="1:16">
      <c r="B381" s="6">
        <v>1997</v>
      </c>
      <c r="C381" s="7">
        <v>45059</v>
      </c>
      <c r="D381" s="7">
        <v>30335</v>
      </c>
      <c r="E381" s="7">
        <v>11102</v>
      </c>
      <c r="F381" s="7">
        <v>0</v>
      </c>
      <c r="G381" s="7">
        <v>0</v>
      </c>
      <c r="H381" s="7">
        <v>0</v>
      </c>
      <c r="I381" s="7">
        <v>0</v>
      </c>
      <c r="J381" s="7">
        <v>7042</v>
      </c>
      <c r="K381" s="7">
        <v>7042</v>
      </c>
      <c r="L381" s="7">
        <v>1853091</v>
      </c>
      <c r="M381" s="7">
        <v>5373966</v>
      </c>
      <c r="N381" s="7">
        <v>262717</v>
      </c>
      <c r="O381" s="12">
        <f t="shared" si="60"/>
        <v>5643725</v>
      </c>
      <c r="P381" s="22"/>
    </row>
    <row r="382" spans="1:16">
      <c r="B382" s="6">
        <v>1998</v>
      </c>
      <c r="C382" s="7">
        <v>53623</v>
      </c>
      <c r="D382" s="7">
        <v>32000</v>
      </c>
      <c r="E382" s="7">
        <v>16364</v>
      </c>
      <c r="F382" s="7">
        <v>0</v>
      </c>
      <c r="G382" s="7">
        <v>0</v>
      </c>
      <c r="H382" s="7">
        <v>0</v>
      </c>
      <c r="I382" s="7">
        <v>0</v>
      </c>
      <c r="J382" s="7">
        <v>6802</v>
      </c>
      <c r="K382" s="7">
        <v>6802</v>
      </c>
      <c r="L382" s="7">
        <v>1900700</v>
      </c>
      <c r="M382" s="7">
        <v>5510994</v>
      </c>
      <c r="N382" s="7">
        <v>264456</v>
      </c>
      <c r="O382" s="12">
        <f t="shared" si="60"/>
        <v>5782252</v>
      </c>
      <c r="P382" s="22"/>
    </row>
    <row r="383" spans="1:16">
      <c r="B383" s="6">
        <v>1999</v>
      </c>
      <c r="C383" s="7">
        <v>58843</v>
      </c>
      <c r="D383" s="7">
        <v>36649</v>
      </c>
      <c r="E383" s="7">
        <v>21629</v>
      </c>
      <c r="F383" s="7">
        <v>0</v>
      </c>
      <c r="G383" s="7">
        <v>0</v>
      </c>
      <c r="H383" s="7">
        <v>0</v>
      </c>
      <c r="I383" s="7">
        <v>0</v>
      </c>
      <c r="J383" s="7">
        <v>7042</v>
      </c>
      <c r="K383" s="7">
        <v>7042</v>
      </c>
      <c r="L383" s="7">
        <v>2054057</v>
      </c>
      <c r="M383" s="7">
        <v>5956767</v>
      </c>
      <c r="N383" s="7">
        <v>260486</v>
      </c>
      <c r="O383" s="12">
        <f t="shared" si="60"/>
        <v>6224295</v>
      </c>
      <c r="P383" s="22"/>
    </row>
    <row r="384" spans="1:16">
      <c r="B384" s="6">
        <v>2000</v>
      </c>
      <c r="C384" s="7">
        <v>61228</v>
      </c>
      <c r="D384" s="7">
        <v>39190</v>
      </c>
      <c r="E384" s="7">
        <v>22036</v>
      </c>
      <c r="F384" s="7">
        <v>0</v>
      </c>
      <c r="G384" s="7">
        <v>0</v>
      </c>
      <c r="H384" s="7">
        <v>0</v>
      </c>
      <c r="I384" s="7">
        <v>0</v>
      </c>
      <c r="J384" s="7">
        <v>7053</v>
      </c>
      <c r="K384" s="7">
        <v>7053</v>
      </c>
      <c r="L384" s="7">
        <v>1968712</v>
      </c>
      <c r="M384" s="7">
        <v>5866666</v>
      </c>
      <c r="N384" s="7">
        <v>265252</v>
      </c>
      <c r="O384" s="12">
        <f t="shared" si="60"/>
        <v>6138971</v>
      </c>
      <c r="P384" s="22"/>
    </row>
    <row r="385" spans="2:16">
      <c r="B385" s="6">
        <v>2001</v>
      </c>
      <c r="C385" s="7">
        <v>59942</v>
      </c>
      <c r="D385" s="7">
        <v>40581</v>
      </c>
      <c r="E385" s="7">
        <v>21084</v>
      </c>
      <c r="F385" s="7">
        <v>0</v>
      </c>
      <c r="G385" s="7">
        <v>0</v>
      </c>
      <c r="H385" s="7">
        <v>0</v>
      </c>
      <c r="I385" s="7">
        <v>0</v>
      </c>
      <c r="J385" s="7">
        <v>6853</v>
      </c>
      <c r="K385" s="7">
        <v>6853</v>
      </c>
      <c r="L385" s="7">
        <v>1956047</v>
      </c>
      <c r="M385" s="7">
        <v>4425005</v>
      </c>
      <c r="N385" s="7">
        <v>258102</v>
      </c>
      <c r="O385" s="12">
        <f t="shared" si="60"/>
        <v>4689960</v>
      </c>
      <c r="P385" s="22"/>
    </row>
    <row r="386" spans="2:16">
      <c r="B386" s="6">
        <v>2002</v>
      </c>
      <c r="C386" s="7">
        <v>72039</v>
      </c>
      <c r="D386" s="7">
        <v>47230</v>
      </c>
      <c r="E386" s="7">
        <v>21037</v>
      </c>
      <c r="F386" s="7">
        <v>0</v>
      </c>
      <c r="G386" s="7">
        <v>0</v>
      </c>
      <c r="H386" s="7">
        <v>0</v>
      </c>
      <c r="I386" s="7">
        <v>0</v>
      </c>
      <c r="J386" s="7">
        <v>6593</v>
      </c>
      <c r="K386" s="7">
        <v>6593</v>
      </c>
      <c r="L386" s="7">
        <v>2094729</v>
      </c>
      <c r="M386" s="7">
        <v>4734574</v>
      </c>
      <c r="N386" s="7">
        <v>167153</v>
      </c>
      <c r="O386" s="12">
        <f t="shared" si="60"/>
        <v>4908320</v>
      </c>
      <c r="P386" s="22"/>
    </row>
    <row r="387" spans="2:16">
      <c r="B387" s="6">
        <v>2003</v>
      </c>
      <c r="C387" s="7">
        <v>65609</v>
      </c>
      <c r="D387" s="7">
        <v>47492</v>
      </c>
      <c r="E387" s="7">
        <v>14484</v>
      </c>
      <c r="F387" s="7">
        <v>0</v>
      </c>
      <c r="G387" s="7">
        <v>0</v>
      </c>
      <c r="H387" s="7">
        <v>0</v>
      </c>
      <c r="I387" s="7">
        <v>0</v>
      </c>
      <c r="J387" s="7">
        <v>4178</v>
      </c>
      <c r="K387" s="7">
        <v>4178</v>
      </c>
      <c r="L387" s="7">
        <v>1909639</v>
      </c>
      <c r="M387" s="7">
        <v>4440813</v>
      </c>
      <c r="N387" s="7">
        <v>132216</v>
      </c>
      <c r="O387" s="12">
        <f t="shared" si="60"/>
        <v>4577207</v>
      </c>
      <c r="P387" s="22"/>
    </row>
    <row r="388" spans="2:16">
      <c r="B388" s="6">
        <v>2004</v>
      </c>
      <c r="C388" s="7">
        <v>64061</v>
      </c>
      <c r="D388" s="7">
        <v>46395</v>
      </c>
      <c r="E388" s="7">
        <v>11097</v>
      </c>
      <c r="F388" s="7">
        <v>0</v>
      </c>
      <c r="G388" s="7">
        <v>0</v>
      </c>
      <c r="H388" s="7">
        <v>0</v>
      </c>
      <c r="I388" s="7">
        <v>0</v>
      </c>
      <c r="J388" s="7">
        <v>207</v>
      </c>
      <c r="K388" s="7">
        <v>207</v>
      </c>
      <c r="L388" s="7">
        <v>1881858</v>
      </c>
      <c r="M388" s="7">
        <v>4313818</v>
      </c>
      <c r="N388" s="7">
        <v>99712</v>
      </c>
      <c r="O388" s="12">
        <f t="shared" si="60"/>
        <v>4413737</v>
      </c>
      <c r="P388" s="22"/>
    </row>
    <row r="389" spans="2:16">
      <c r="B389" s="6">
        <v>2005</v>
      </c>
      <c r="C389" s="7">
        <v>64075</v>
      </c>
      <c r="D389" s="7">
        <v>46635</v>
      </c>
      <c r="E389" s="7">
        <v>11829</v>
      </c>
      <c r="F389" s="7">
        <v>0</v>
      </c>
      <c r="G389" s="7">
        <v>0</v>
      </c>
      <c r="H389" s="7">
        <v>0</v>
      </c>
      <c r="I389" s="7">
        <v>0</v>
      </c>
      <c r="J389" s="7">
        <v>1130</v>
      </c>
      <c r="K389" s="7">
        <v>1130</v>
      </c>
      <c r="L389" s="7">
        <v>1808457</v>
      </c>
      <c r="M389" s="7">
        <v>4164392</v>
      </c>
      <c r="N389" s="7">
        <v>88359</v>
      </c>
      <c r="O389" s="12">
        <f t="shared" si="60"/>
        <v>4253881</v>
      </c>
      <c r="P389" s="22"/>
    </row>
    <row r="390" spans="2:16">
      <c r="B390" s="6">
        <v>2006</v>
      </c>
      <c r="C390" s="7">
        <v>65487</v>
      </c>
      <c r="D390" s="7">
        <v>47029</v>
      </c>
      <c r="E390" s="7">
        <v>12095</v>
      </c>
      <c r="F390" s="7">
        <v>0</v>
      </c>
      <c r="G390" s="7">
        <v>0</v>
      </c>
      <c r="H390" s="7">
        <v>0</v>
      </c>
      <c r="I390" s="7">
        <v>0</v>
      </c>
      <c r="J390" s="7">
        <v>1125</v>
      </c>
      <c r="K390" s="7">
        <v>2781</v>
      </c>
      <c r="L390" s="7">
        <v>1783157</v>
      </c>
      <c r="M390" s="7">
        <v>4028590</v>
      </c>
      <c r="N390" s="7">
        <v>74863</v>
      </c>
      <c r="O390" s="12">
        <f t="shared" si="60"/>
        <v>4106234</v>
      </c>
      <c r="P390" s="22"/>
    </row>
    <row r="391" spans="2:16">
      <c r="B391" s="6">
        <v>2007</v>
      </c>
      <c r="C391" s="7">
        <v>63460</v>
      </c>
      <c r="D391" s="7">
        <v>45969</v>
      </c>
      <c r="E391" s="7">
        <v>11345</v>
      </c>
      <c r="F391" s="7">
        <v>0</v>
      </c>
      <c r="G391" s="7">
        <v>0</v>
      </c>
      <c r="H391" s="7">
        <v>0</v>
      </c>
      <c r="I391" s="7">
        <v>0</v>
      </c>
      <c r="J391" s="7">
        <v>2086</v>
      </c>
      <c r="K391" s="7">
        <v>20876</v>
      </c>
      <c r="L391" s="7">
        <v>1609930</v>
      </c>
      <c r="M391" s="7">
        <v>3604896</v>
      </c>
      <c r="N391" s="7">
        <v>53353</v>
      </c>
      <c r="O391" s="12">
        <f t="shared" si="60"/>
        <v>3679125</v>
      </c>
      <c r="P391" s="22"/>
    </row>
    <row r="392" spans="2:16">
      <c r="B392" s="6">
        <v>2008</v>
      </c>
      <c r="C392" s="7">
        <v>57182</v>
      </c>
      <c r="D392" s="7">
        <v>40344</v>
      </c>
      <c r="E392" s="7">
        <v>11624</v>
      </c>
      <c r="F392" s="7">
        <v>0</v>
      </c>
      <c r="G392" s="7">
        <v>0</v>
      </c>
      <c r="H392" s="7">
        <v>0</v>
      </c>
      <c r="I392" s="7">
        <v>0</v>
      </c>
      <c r="J392" s="7">
        <v>236</v>
      </c>
      <c r="K392" s="7">
        <v>2435</v>
      </c>
      <c r="L392" s="7">
        <v>1558242</v>
      </c>
      <c r="M392" s="7">
        <v>3025602</v>
      </c>
      <c r="N392" s="7">
        <v>58174</v>
      </c>
      <c r="O392" s="12">
        <f t="shared" si="60"/>
        <v>3086211</v>
      </c>
      <c r="P392" s="22"/>
    </row>
    <row r="393" spans="2:16">
      <c r="B393" s="6">
        <v>2009</v>
      </c>
      <c r="C393" s="7">
        <v>49500</v>
      </c>
      <c r="D393" s="7">
        <v>33725</v>
      </c>
      <c r="E393" s="7">
        <v>10147</v>
      </c>
      <c r="F393" s="7">
        <v>0</v>
      </c>
      <c r="G393" s="7">
        <v>0</v>
      </c>
      <c r="H393" s="7">
        <v>0</v>
      </c>
      <c r="I393" s="7">
        <v>0</v>
      </c>
      <c r="J393" s="7">
        <v>6</v>
      </c>
      <c r="K393" s="7">
        <v>96</v>
      </c>
      <c r="L393" s="7">
        <v>1376413</v>
      </c>
      <c r="M393" s="7">
        <v>2366725</v>
      </c>
      <c r="N393" s="7">
        <v>61631</v>
      </c>
      <c r="O393" s="12">
        <f t="shared" si="60"/>
        <v>2428452</v>
      </c>
      <c r="P393" s="22"/>
    </row>
    <row r="394" spans="2:16">
      <c r="B394" s="6">
        <v>2010</v>
      </c>
      <c r="C394" s="7">
        <v>55852</v>
      </c>
      <c r="D394" s="7">
        <v>38998</v>
      </c>
      <c r="E394" s="7">
        <v>10537</v>
      </c>
      <c r="F394" s="7">
        <v>0</v>
      </c>
      <c r="G394" s="7">
        <v>0</v>
      </c>
      <c r="H394" s="7">
        <v>0</v>
      </c>
      <c r="I394" s="7">
        <v>0</v>
      </c>
      <c r="J394" s="7">
        <v>8</v>
      </c>
      <c r="K394" s="7">
        <v>75</v>
      </c>
      <c r="L394" s="7">
        <v>1249176</v>
      </c>
      <c r="M394" s="7">
        <v>2386735</v>
      </c>
      <c r="N394" s="7">
        <v>77402</v>
      </c>
      <c r="O394" s="12">
        <f t="shared" si="60"/>
        <v>2464212</v>
      </c>
      <c r="P394" s="22"/>
    </row>
    <row r="395" spans="2:16">
      <c r="B395" s="6">
        <v>2011</v>
      </c>
      <c r="C395" s="7">
        <v>62723</v>
      </c>
      <c r="D395" s="7">
        <v>45084</v>
      </c>
      <c r="E395" s="7">
        <v>12197</v>
      </c>
      <c r="F395" s="7">
        <v>0</v>
      </c>
      <c r="G395" s="7">
        <v>0</v>
      </c>
      <c r="H395" s="7">
        <v>0</v>
      </c>
      <c r="I395" s="7">
        <v>0</v>
      </c>
      <c r="J395" s="7">
        <v>6</v>
      </c>
      <c r="K395" s="7">
        <v>76</v>
      </c>
      <c r="L395" s="7">
        <v>1239921</v>
      </c>
      <c r="M395" s="7">
        <v>2528278</v>
      </c>
      <c r="N395" s="7">
        <v>84595</v>
      </c>
      <c r="O395" s="12">
        <f t="shared" si="60"/>
        <v>2612949</v>
      </c>
      <c r="P395" s="22"/>
    </row>
    <row r="396" spans="2:16">
      <c r="B396" s="6">
        <v>2012</v>
      </c>
      <c r="C396" s="7">
        <v>65477</v>
      </c>
      <c r="D396" s="7">
        <v>45327</v>
      </c>
      <c r="E396" s="7">
        <v>12745</v>
      </c>
      <c r="F396" s="7">
        <v>0</v>
      </c>
      <c r="G396" s="7">
        <v>0</v>
      </c>
      <c r="H396" s="7">
        <v>0</v>
      </c>
      <c r="I396" s="7">
        <v>0</v>
      </c>
      <c r="J396" s="7">
        <v>3</v>
      </c>
      <c r="K396" s="7">
        <v>39</v>
      </c>
      <c r="L396" s="7">
        <v>1268227</v>
      </c>
      <c r="M396" s="7">
        <v>2560427</v>
      </c>
      <c r="N396" s="7">
        <v>90733</v>
      </c>
      <c r="O396" s="12">
        <f t="shared" si="60"/>
        <v>2651199</v>
      </c>
      <c r="P396" s="22"/>
    </row>
    <row r="397" spans="2:16">
      <c r="B397" s="6">
        <v>2013</v>
      </c>
      <c r="C397" s="7">
        <v>67718</v>
      </c>
      <c r="D397" s="7">
        <v>49508</v>
      </c>
      <c r="E397" s="7">
        <v>12125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1265779</v>
      </c>
      <c r="M397" s="7">
        <v>2643830</v>
      </c>
      <c r="N397" s="7">
        <v>100423</v>
      </c>
      <c r="O397" s="12">
        <f t="shared" si="60"/>
        <v>2744253</v>
      </c>
      <c r="P397" s="22"/>
    </row>
    <row r="398" spans="2:16">
      <c r="B398" s="2" t="s">
        <v>80</v>
      </c>
      <c r="C398" s="10"/>
      <c r="O398" s="13"/>
      <c r="P398" s="22"/>
    </row>
    <row r="399" spans="2:16">
      <c r="B399" s="6" t="s">
        <v>77</v>
      </c>
      <c r="C399" s="10">
        <f>((C396/C381)^(1/15)-1)*100</f>
        <v>2.5228054038288983</v>
      </c>
      <c r="D399" s="10">
        <f t="shared" ref="D399:N399" si="65">((D396/D381)^(1/15)-1)*100</f>
        <v>2.7135008422779494</v>
      </c>
      <c r="E399" s="10">
        <f t="shared" si="65"/>
        <v>0.9243376266646175</v>
      </c>
      <c r="F399" s="10"/>
      <c r="G399" s="10"/>
      <c r="H399" s="10"/>
      <c r="I399" s="10"/>
      <c r="J399" s="10">
        <f t="shared" si="65"/>
        <v>-40.393308659392758</v>
      </c>
      <c r="K399" s="10">
        <f t="shared" si="65"/>
        <v>-29.277450916274152</v>
      </c>
      <c r="L399" s="10">
        <f t="shared" si="65"/>
        <v>-2.4965424184633545</v>
      </c>
      <c r="M399" s="10">
        <f t="shared" si="65"/>
        <v>-4.8224548986843807</v>
      </c>
      <c r="N399" s="10">
        <f t="shared" si="65"/>
        <v>-6.8423610472119751</v>
      </c>
      <c r="O399" s="17">
        <f>((O396/O381)^(1/15)-1)*100</f>
        <v>-4.9121344387127337</v>
      </c>
      <c r="P399" s="22"/>
    </row>
    <row r="400" spans="2:16">
      <c r="B400" s="6" t="s">
        <v>79</v>
      </c>
      <c r="C400" s="10">
        <f>((C385/C381)^(1/4)-1)*100</f>
        <v>7.395830317813834</v>
      </c>
      <c r="D400" s="10">
        <f t="shared" ref="D400:N400" si="66">((D385/D381)^(1/4)-1)*100</f>
        <v>7.5461050525905904</v>
      </c>
      <c r="E400" s="10">
        <f t="shared" si="66"/>
        <v>17.391849820240534</v>
      </c>
      <c r="F400" s="10"/>
      <c r="G400" s="10"/>
      <c r="H400" s="10"/>
      <c r="I400" s="10"/>
      <c r="J400" s="10">
        <f t="shared" si="66"/>
        <v>-0.6778349676746287</v>
      </c>
      <c r="K400" s="10">
        <f t="shared" si="66"/>
        <v>-0.6778349676746287</v>
      </c>
      <c r="L400" s="10">
        <f t="shared" si="66"/>
        <v>1.3609412385290565</v>
      </c>
      <c r="M400" s="10">
        <f t="shared" si="66"/>
        <v>-4.741286300206859</v>
      </c>
      <c r="N400" s="10">
        <f t="shared" si="66"/>
        <v>-0.44208370960152621</v>
      </c>
      <c r="O400" s="17">
        <f>((O385/O381)^(1/4)-1)*100</f>
        <v>-4.5225472957371338</v>
      </c>
      <c r="P400" s="22"/>
    </row>
    <row r="401" spans="1:16">
      <c r="B401" s="6" t="s">
        <v>78</v>
      </c>
      <c r="C401" s="10">
        <f>((C391/C385)^(1/6)-1)*100</f>
        <v>0.95507127488914101</v>
      </c>
      <c r="D401" s="10">
        <f t="shared" ref="D401:N401" si="67">((D391/D385)^(1/6)-1)*100</f>
        <v>2.0995242898762534</v>
      </c>
      <c r="E401" s="10">
        <f t="shared" si="67"/>
        <v>-9.8134205697350438</v>
      </c>
      <c r="F401" s="10"/>
      <c r="G401" s="10"/>
      <c r="H401" s="10"/>
      <c r="I401" s="10"/>
      <c r="J401" s="10">
        <f t="shared" si="67"/>
        <v>-17.982675993905517</v>
      </c>
      <c r="K401" s="10">
        <f t="shared" si="67"/>
        <v>20.40035276966141</v>
      </c>
      <c r="L401" s="10">
        <f t="shared" si="67"/>
        <v>-3.1934778791614771</v>
      </c>
      <c r="M401" s="10">
        <f t="shared" si="67"/>
        <v>-3.3586112103011101</v>
      </c>
      <c r="N401" s="10">
        <f t="shared" si="67"/>
        <v>-23.105623621786918</v>
      </c>
      <c r="O401" s="17">
        <f>((O391/O385)^(1/6)-1)*100</f>
        <v>-3.9650677955639702</v>
      </c>
      <c r="P401" s="22"/>
    </row>
    <row r="402" spans="1:16">
      <c r="B402" s="6" t="s">
        <v>142</v>
      </c>
      <c r="C402" s="10">
        <f>((C397/C391)^(1/6)-1)*100</f>
        <v>1.0882494435664469</v>
      </c>
      <c r="D402" s="10">
        <f t="shared" ref="D402:O402" si="68">((D397/D391)^(1/6)-1)*100</f>
        <v>1.2437884426693691</v>
      </c>
      <c r="E402" s="10">
        <f t="shared" si="68"/>
        <v>1.1143686513575668</v>
      </c>
      <c r="F402" s="10"/>
      <c r="G402" s="10"/>
      <c r="H402" s="10"/>
      <c r="I402" s="10"/>
      <c r="J402" s="10">
        <f t="shared" si="68"/>
        <v>-100</v>
      </c>
      <c r="K402" s="10">
        <f t="shared" si="68"/>
        <v>-100</v>
      </c>
      <c r="L402" s="10">
        <f t="shared" si="68"/>
        <v>-3.929109674655884</v>
      </c>
      <c r="M402" s="10">
        <f t="shared" si="68"/>
        <v>-5.0364814132345392</v>
      </c>
      <c r="N402" s="10">
        <f t="shared" si="68"/>
        <v>11.116629065644146</v>
      </c>
      <c r="O402" s="10">
        <f t="shared" si="68"/>
        <v>-4.7686515129742535</v>
      </c>
      <c r="P402" s="22"/>
    </row>
    <row r="403" spans="1:16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2"/>
      <c r="P403" s="22"/>
    </row>
    <row r="404" spans="1:16">
      <c r="A404" s="6" t="s">
        <v>66</v>
      </c>
      <c r="B404" s="6">
        <v>1995</v>
      </c>
      <c r="C404" s="7">
        <v>53026</v>
      </c>
      <c r="D404" s="7">
        <v>0</v>
      </c>
      <c r="E404" s="7">
        <v>0</v>
      </c>
      <c r="F404" s="7">
        <v>1180</v>
      </c>
      <c r="G404" s="7">
        <v>0</v>
      </c>
      <c r="H404" s="7">
        <v>0</v>
      </c>
      <c r="I404" s="7">
        <v>4720</v>
      </c>
      <c r="J404" s="7">
        <v>5480</v>
      </c>
      <c r="K404" s="7">
        <v>34967</v>
      </c>
      <c r="L404" s="7">
        <v>2478366</v>
      </c>
      <c r="M404" s="7">
        <v>6145231</v>
      </c>
      <c r="N404" s="7">
        <v>395933</v>
      </c>
      <c r="O404" s="12">
        <f t="shared" si="60"/>
        <v>6580851</v>
      </c>
      <c r="P404" s="22"/>
    </row>
    <row r="405" spans="1:16">
      <c r="B405" s="6">
        <v>1996</v>
      </c>
      <c r="C405" s="7">
        <v>57622</v>
      </c>
      <c r="D405" s="7">
        <v>34582</v>
      </c>
      <c r="E405" s="7">
        <v>21234</v>
      </c>
      <c r="F405" s="7">
        <v>1334</v>
      </c>
      <c r="G405" s="7">
        <v>37820</v>
      </c>
      <c r="H405" s="7">
        <v>23740</v>
      </c>
      <c r="I405" s="7">
        <v>5336</v>
      </c>
      <c r="J405" s="7">
        <v>4477</v>
      </c>
      <c r="K405" s="7">
        <v>4477</v>
      </c>
      <c r="L405" s="7">
        <v>2630508</v>
      </c>
      <c r="M405" s="7">
        <v>6089264</v>
      </c>
      <c r="N405" s="7">
        <v>458729</v>
      </c>
      <c r="O405" s="12">
        <f t="shared" si="60"/>
        <v>6557806</v>
      </c>
      <c r="P405" s="22"/>
    </row>
    <row r="406" spans="1:16">
      <c r="B406" s="6">
        <v>1997</v>
      </c>
      <c r="C406" s="7">
        <v>71656</v>
      </c>
      <c r="D406" s="7">
        <v>43161</v>
      </c>
      <c r="E406" s="7">
        <v>33376</v>
      </c>
      <c r="F406" s="7">
        <v>1254</v>
      </c>
      <c r="G406" s="7">
        <v>36071</v>
      </c>
      <c r="H406" s="7">
        <v>25677</v>
      </c>
      <c r="I406" s="7">
        <v>5016</v>
      </c>
      <c r="J406" s="7">
        <v>3918</v>
      </c>
      <c r="K406" s="7">
        <v>3918</v>
      </c>
      <c r="L406" s="7">
        <v>2637610</v>
      </c>
      <c r="M406" s="7">
        <v>6594028</v>
      </c>
      <c r="N406" s="7">
        <v>529897</v>
      </c>
      <c r="O406" s="12">
        <f t="shared" si="60"/>
        <v>7132859</v>
      </c>
      <c r="P406" s="22"/>
    </row>
    <row r="407" spans="1:16">
      <c r="B407" s="6">
        <v>1998</v>
      </c>
      <c r="C407" s="7">
        <v>90822</v>
      </c>
      <c r="D407" s="7">
        <v>51015</v>
      </c>
      <c r="E407" s="7">
        <v>43473</v>
      </c>
      <c r="F407" s="7">
        <v>1265</v>
      </c>
      <c r="G407" s="7">
        <v>39236</v>
      </c>
      <c r="H407" s="7">
        <v>39068</v>
      </c>
      <c r="I407" s="7">
        <v>5060</v>
      </c>
      <c r="J407" s="7">
        <v>3767</v>
      </c>
      <c r="K407" s="7">
        <v>3767</v>
      </c>
      <c r="L407" s="7">
        <v>2778819</v>
      </c>
      <c r="M407" s="7">
        <v>6911826</v>
      </c>
      <c r="N407" s="7">
        <v>661922</v>
      </c>
      <c r="O407" s="12">
        <f t="shared" si="60"/>
        <v>7582575</v>
      </c>
      <c r="P407" s="22"/>
    </row>
    <row r="408" spans="1:16">
      <c r="B408" s="6">
        <v>1999</v>
      </c>
      <c r="C408" s="7">
        <v>101140</v>
      </c>
      <c r="D408" s="7">
        <v>57039</v>
      </c>
      <c r="E408" s="7">
        <v>43525</v>
      </c>
      <c r="F408" s="7">
        <v>1322</v>
      </c>
      <c r="G408" s="7">
        <v>45571</v>
      </c>
      <c r="H408" s="7">
        <v>44899</v>
      </c>
      <c r="I408" s="7">
        <v>5288</v>
      </c>
      <c r="J408" s="7">
        <v>3278</v>
      </c>
      <c r="K408" s="7">
        <v>3280</v>
      </c>
      <c r="L408" s="7">
        <v>3029861</v>
      </c>
      <c r="M408" s="7">
        <v>7574656</v>
      </c>
      <c r="N408" s="7">
        <v>761221</v>
      </c>
      <c r="O408" s="12">
        <f t="shared" si="60"/>
        <v>8344445</v>
      </c>
      <c r="P408" s="22"/>
    </row>
    <row r="409" spans="1:16">
      <c r="B409" s="6">
        <v>2000</v>
      </c>
      <c r="C409" s="7">
        <v>106892</v>
      </c>
      <c r="D409" s="7">
        <v>59909</v>
      </c>
      <c r="E409" s="7">
        <v>46986</v>
      </c>
      <c r="F409" s="7">
        <v>1448</v>
      </c>
      <c r="G409" s="7">
        <v>40898</v>
      </c>
      <c r="H409" s="7">
        <v>53215</v>
      </c>
      <c r="I409" s="7">
        <v>5792</v>
      </c>
      <c r="J409" s="7">
        <v>2676</v>
      </c>
      <c r="K409" s="7">
        <v>8568</v>
      </c>
      <c r="L409" s="7">
        <v>3357677</v>
      </c>
      <c r="M409" s="7">
        <v>8594198</v>
      </c>
      <c r="N409" s="7">
        <v>920114</v>
      </c>
      <c r="O409" s="12">
        <f t="shared" si="60"/>
        <v>9528672</v>
      </c>
      <c r="P409" s="22"/>
    </row>
    <row r="410" spans="1:16">
      <c r="B410" s="6">
        <v>2001</v>
      </c>
      <c r="C410" s="7">
        <v>97658</v>
      </c>
      <c r="D410" s="7">
        <v>54869</v>
      </c>
      <c r="E410" s="7">
        <v>42785</v>
      </c>
      <c r="F410" s="7">
        <v>1676</v>
      </c>
      <c r="G410" s="7">
        <v>16237</v>
      </c>
      <c r="H410" s="7">
        <v>76871</v>
      </c>
      <c r="I410" s="7">
        <v>6704</v>
      </c>
      <c r="J410" s="7">
        <v>2670</v>
      </c>
      <c r="K410" s="7">
        <v>22295</v>
      </c>
      <c r="L410" s="7">
        <v>3402659</v>
      </c>
      <c r="M410" s="7">
        <v>8506655</v>
      </c>
      <c r="N410" s="7">
        <v>864105</v>
      </c>
      <c r="O410" s="12">
        <f t="shared" si="60"/>
        <v>9399759</v>
      </c>
      <c r="P410" s="22"/>
    </row>
    <row r="411" spans="1:16">
      <c r="B411" s="6">
        <v>2002</v>
      </c>
      <c r="C411" s="7">
        <v>89856</v>
      </c>
      <c r="D411" s="7">
        <v>54810</v>
      </c>
      <c r="E411" s="7">
        <v>34823</v>
      </c>
      <c r="F411" s="7">
        <v>1718</v>
      </c>
      <c r="G411" s="7">
        <v>15390</v>
      </c>
      <c r="H411" s="7">
        <v>82846</v>
      </c>
      <c r="I411" s="7">
        <v>6872</v>
      </c>
      <c r="J411" s="7">
        <v>2679</v>
      </c>
      <c r="K411" s="7">
        <v>24438</v>
      </c>
      <c r="L411" s="7">
        <v>3743893</v>
      </c>
      <c r="M411" s="7">
        <v>9187598</v>
      </c>
      <c r="N411" s="7">
        <v>691904</v>
      </c>
      <c r="O411" s="12">
        <f t="shared" si="60"/>
        <v>9910812</v>
      </c>
      <c r="P411" s="22"/>
    </row>
    <row r="412" spans="1:16">
      <c r="B412" s="6">
        <v>2003</v>
      </c>
      <c r="C412" s="7">
        <v>88272</v>
      </c>
      <c r="D412" s="7">
        <v>54838</v>
      </c>
      <c r="E412" s="7">
        <v>33434</v>
      </c>
      <c r="F412" s="7">
        <v>1624</v>
      </c>
      <c r="G412" s="7">
        <v>11996</v>
      </c>
      <c r="H412" s="7">
        <v>76333</v>
      </c>
      <c r="I412" s="7">
        <v>6496</v>
      </c>
      <c r="J412" s="7">
        <v>1691</v>
      </c>
      <c r="K412" s="7">
        <v>11450</v>
      </c>
      <c r="L412" s="7">
        <v>3573651</v>
      </c>
      <c r="M412" s="7">
        <v>8285854</v>
      </c>
      <c r="N412" s="7">
        <v>698602</v>
      </c>
      <c r="O412" s="12">
        <f t="shared" si="60"/>
        <v>9002402</v>
      </c>
      <c r="P412" s="22"/>
    </row>
    <row r="413" spans="1:16">
      <c r="B413" s="6">
        <v>2004</v>
      </c>
      <c r="C413" s="7">
        <v>100100</v>
      </c>
      <c r="D413" s="7">
        <v>62850</v>
      </c>
      <c r="E413" s="7">
        <v>37250</v>
      </c>
      <c r="F413" s="7">
        <v>1653</v>
      </c>
      <c r="G413" s="7">
        <v>15805</v>
      </c>
      <c r="H413" s="7">
        <v>71654</v>
      </c>
      <c r="I413" s="7">
        <v>6612</v>
      </c>
      <c r="J413" s="7">
        <v>1328</v>
      </c>
      <c r="K413" s="7">
        <v>14311</v>
      </c>
      <c r="L413" s="7">
        <v>3580066</v>
      </c>
      <c r="M413" s="7">
        <v>8395236</v>
      </c>
      <c r="N413" s="7">
        <v>701241</v>
      </c>
      <c r="O413" s="12">
        <f t="shared" si="60"/>
        <v>9117400</v>
      </c>
      <c r="P413" s="22"/>
    </row>
    <row r="414" spans="1:16">
      <c r="B414" s="6">
        <v>2005</v>
      </c>
      <c r="C414" s="7">
        <v>97729</v>
      </c>
      <c r="D414" s="7">
        <v>63598</v>
      </c>
      <c r="E414" s="7">
        <v>34138</v>
      </c>
      <c r="F414" s="7">
        <v>1812</v>
      </c>
      <c r="G414" s="7">
        <v>22346</v>
      </c>
      <c r="H414" s="7">
        <v>75743</v>
      </c>
      <c r="I414" s="7">
        <v>7248</v>
      </c>
      <c r="J414" s="7">
        <v>1040</v>
      </c>
      <c r="K414" s="7">
        <v>21490</v>
      </c>
      <c r="L414" s="7">
        <v>3665861</v>
      </c>
      <c r="M414" s="7">
        <v>8569476</v>
      </c>
      <c r="N414" s="7">
        <v>668815</v>
      </c>
      <c r="O414" s="12">
        <f t="shared" si="60"/>
        <v>9267029</v>
      </c>
      <c r="P414" s="22"/>
    </row>
    <row r="415" spans="1:16">
      <c r="B415" s="6">
        <v>2006</v>
      </c>
      <c r="C415" s="7">
        <v>97567</v>
      </c>
      <c r="D415" s="7">
        <v>63760</v>
      </c>
      <c r="E415" s="7">
        <v>34187</v>
      </c>
      <c r="F415" s="7">
        <v>1337</v>
      </c>
      <c r="G415" s="7">
        <v>41271</v>
      </c>
      <c r="H415" s="7">
        <v>71250</v>
      </c>
      <c r="I415" s="7">
        <v>5348</v>
      </c>
      <c r="J415" s="7">
        <v>1044</v>
      </c>
      <c r="K415" s="7">
        <v>23334</v>
      </c>
      <c r="L415" s="7">
        <v>3589010</v>
      </c>
      <c r="M415" s="7">
        <v>8401536</v>
      </c>
      <c r="N415" s="7">
        <v>655351</v>
      </c>
      <c r="O415" s="12">
        <f t="shared" si="60"/>
        <v>9085569</v>
      </c>
      <c r="P415" s="22"/>
    </row>
    <row r="416" spans="1:16">
      <c r="B416" s="6">
        <v>2007</v>
      </c>
      <c r="C416" s="7">
        <v>100227</v>
      </c>
      <c r="D416" s="7">
        <v>62713</v>
      </c>
      <c r="E416" s="7">
        <v>37550</v>
      </c>
      <c r="F416" s="7">
        <v>1485</v>
      </c>
      <c r="G416" s="7">
        <v>42842</v>
      </c>
      <c r="H416" s="7">
        <v>91199</v>
      </c>
      <c r="I416" s="7">
        <v>5940</v>
      </c>
      <c r="J416" s="7">
        <v>1409</v>
      </c>
      <c r="K416" s="7">
        <v>27070</v>
      </c>
      <c r="L416" s="7">
        <v>3294592</v>
      </c>
      <c r="M416" s="7">
        <v>7713640</v>
      </c>
      <c r="N416" s="7">
        <v>669776</v>
      </c>
      <c r="O416" s="12">
        <f t="shared" si="60"/>
        <v>8416426</v>
      </c>
      <c r="P416" s="22"/>
    </row>
    <row r="417" spans="1:16">
      <c r="B417" s="6">
        <v>2008</v>
      </c>
      <c r="C417" s="7">
        <v>101991</v>
      </c>
      <c r="D417" s="7">
        <v>57913</v>
      </c>
      <c r="E417" s="7">
        <v>40485</v>
      </c>
      <c r="F417" s="7">
        <v>1654</v>
      </c>
      <c r="G417" s="7">
        <v>48133</v>
      </c>
      <c r="H417" s="7">
        <v>94244</v>
      </c>
      <c r="I417" s="7">
        <v>6616</v>
      </c>
      <c r="J417" s="7">
        <v>1625</v>
      </c>
      <c r="K417" s="7">
        <v>25404</v>
      </c>
      <c r="L417" s="7">
        <v>3471589</v>
      </c>
      <c r="M417" s="7">
        <v>8239808</v>
      </c>
      <c r="N417" s="7">
        <v>701163</v>
      </c>
      <c r="O417" s="12">
        <f t="shared" si="60"/>
        <v>8972991</v>
      </c>
      <c r="P417" s="22"/>
    </row>
    <row r="418" spans="1:16">
      <c r="B418" s="6">
        <v>2009</v>
      </c>
      <c r="C418" s="7">
        <v>83254</v>
      </c>
      <c r="D418" s="7">
        <v>49684</v>
      </c>
      <c r="E418" s="7">
        <v>33897</v>
      </c>
      <c r="F418" s="7">
        <v>1704</v>
      </c>
      <c r="G418" s="7">
        <v>54750</v>
      </c>
      <c r="H418" s="7">
        <v>86914</v>
      </c>
      <c r="I418" s="7">
        <v>0</v>
      </c>
      <c r="J418" s="7">
        <v>1364</v>
      </c>
      <c r="K418" s="7">
        <v>22888</v>
      </c>
      <c r="L418" s="7">
        <v>3005283</v>
      </c>
      <c r="M418" s="7">
        <v>7103061</v>
      </c>
      <c r="N418" s="7">
        <v>685080</v>
      </c>
      <c r="O418" s="12">
        <f t="shared" si="60"/>
        <v>7811029</v>
      </c>
      <c r="P418" s="22"/>
    </row>
    <row r="419" spans="1:16">
      <c r="B419" s="6">
        <v>2010</v>
      </c>
      <c r="C419" s="7">
        <v>95028</v>
      </c>
      <c r="D419" s="7">
        <v>60429</v>
      </c>
      <c r="E419" s="7">
        <v>35976</v>
      </c>
      <c r="F419" s="7">
        <v>2012</v>
      </c>
      <c r="G419" s="7">
        <v>75158</v>
      </c>
      <c r="H419" s="7">
        <v>107507</v>
      </c>
      <c r="I419" s="7">
        <v>0</v>
      </c>
      <c r="J419" s="7">
        <v>918</v>
      </c>
      <c r="K419" s="7">
        <v>21714</v>
      </c>
      <c r="L419" s="7">
        <v>2456323</v>
      </c>
      <c r="M419" s="7">
        <v>6204075</v>
      </c>
      <c r="N419" s="7">
        <v>673231</v>
      </c>
      <c r="O419" s="12">
        <f t="shared" si="60"/>
        <v>6899020</v>
      </c>
      <c r="P419" s="22"/>
    </row>
    <row r="420" spans="1:16">
      <c r="B420" s="6">
        <v>2011</v>
      </c>
      <c r="C420" s="7">
        <v>106046</v>
      </c>
      <c r="D420" s="7">
        <v>69494</v>
      </c>
      <c r="E420" s="7">
        <v>39515</v>
      </c>
      <c r="F420" s="7">
        <v>2151</v>
      </c>
      <c r="G420" s="7">
        <v>82277</v>
      </c>
      <c r="H420" s="7">
        <v>112454</v>
      </c>
      <c r="I420" s="7">
        <v>0</v>
      </c>
      <c r="J420" s="7">
        <v>870</v>
      </c>
      <c r="K420" s="7">
        <v>20069</v>
      </c>
      <c r="L420" s="7">
        <v>2271836</v>
      </c>
      <c r="M420" s="7">
        <v>4774252</v>
      </c>
      <c r="N420" s="7">
        <v>673227</v>
      </c>
      <c r="O420" s="12">
        <f t="shared" si="60"/>
        <v>5467548</v>
      </c>
      <c r="P420" s="22"/>
    </row>
    <row r="421" spans="1:16">
      <c r="B421" s="6">
        <v>2012</v>
      </c>
      <c r="C421" s="7">
        <v>117375</v>
      </c>
      <c r="D421" s="7">
        <v>76429</v>
      </c>
      <c r="E421" s="7">
        <v>41976</v>
      </c>
      <c r="F421" s="7">
        <v>2349</v>
      </c>
      <c r="G421" s="7">
        <v>86235</v>
      </c>
      <c r="H421" s="7">
        <v>121660</v>
      </c>
      <c r="I421" s="7">
        <v>0</v>
      </c>
      <c r="J421" s="7">
        <v>889</v>
      </c>
      <c r="K421" s="7">
        <v>23156</v>
      </c>
      <c r="L421" s="7">
        <v>2274444</v>
      </c>
      <c r="M421" s="7">
        <v>4620413</v>
      </c>
      <c r="N421" s="7">
        <v>734215</v>
      </c>
      <c r="O421" s="12">
        <f t="shared" si="60"/>
        <v>5377784</v>
      </c>
      <c r="P421" s="22"/>
    </row>
    <row r="422" spans="1:16">
      <c r="B422" s="6">
        <v>2013</v>
      </c>
      <c r="C422" s="7">
        <v>118363</v>
      </c>
      <c r="D422" s="7">
        <v>77293</v>
      </c>
      <c r="E422" s="7">
        <v>42294</v>
      </c>
      <c r="F422" s="7">
        <v>2459</v>
      </c>
      <c r="G422" s="7">
        <v>91498</v>
      </c>
      <c r="H422" s="7">
        <v>110441</v>
      </c>
      <c r="I422" s="7">
        <v>0</v>
      </c>
      <c r="J422" s="7">
        <v>927</v>
      </c>
      <c r="K422" s="30">
        <v>23622</v>
      </c>
      <c r="L422" s="7">
        <v>2361447</v>
      </c>
      <c r="M422" s="7">
        <v>4837183</v>
      </c>
      <c r="N422" s="7">
        <v>803446</v>
      </c>
      <c r="O422" s="12">
        <f t="shared" si="60"/>
        <v>5664251</v>
      </c>
      <c r="P422" s="22"/>
    </row>
    <row r="423" spans="1:16">
      <c r="B423" s="2" t="s">
        <v>80</v>
      </c>
      <c r="C423" s="10"/>
      <c r="O423" s="13"/>
      <c r="P423" s="22"/>
    </row>
    <row r="424" spans="1:16">
      <c r="B424" s="6" t="s">
        <v>77</v>
      </c>
      <c r="C424" s="10">
        <f>((C421/C406)^(1/15)-1)*100</f>
        <v>3.3446985859276968</v>
      </c>
      <c r="D424" s="10">
        <f t="shared" ref="D424:N424" si="69">((D421/D406)^(1/15)-1)*100</f>
        <v>3.8829909801306073</v>
      </c>
      <c r="E424" s="10">
        <f t="shared" si="69"/>
        <v>1.5401461811419992</v>
      </c>
      <c r="F424" s="10">
        <f t="shared" si="69"/>
        <v>4.2731192577416977</v>
      </c>
      <c r="G424" s="10">
        <f t="shared" si="69"/>
        <v>5.9827113082620675</v>
      </c>
      <c r="H424" s="10">
        <f t="shared" si="69"/>
        <v>10.92775800080652</v>
      </c>
      <c r="I424" s="10">
        <f t="shared" si="69"/>
        <v>-100</v>
      </c>
      <c r="J424" s="10">
        <f t="shared" si="69"/>
        <v>-9.4150973461445968</v>
      </c>
      <c r="K424" s="10">
        <f t="shared" si="69"/>
        <v>12.574477680989604</v>
      </c>
      <c r="L424" s="10">
        <f t="shared" si="69"/>
        <v>-0.98272325245999381</v>
      </c>
      <c r="M424" s="10">
        <f t="shared" si="69"/>
        <v>-2.3433098728860791</v>
      </c>
      <c r="N424" s="10">
        <f t="shared" si="69"/>
        <v>2.1979347393845661</v>
      </c>
      <c r="O424" s="17">
        <f>((O421/O406)^(1/15)-1)*100</f>
        <v>-1.8652890310972836</v>
      </c>
      <c r="P424" s="22"/>
    </row>
    <row r="425" spans="1:16">
      <c r="B425" s="6" t="s">
        <v>79</v>
      </c>
      <c r="C425" s="10">
        <f>((C410/C406)^(1/4)-1)*100</f>
        <v>8.0472744779368064</v>
      </c>
      <c r="D425" s="10">
        <f t="shared" ref="D425:N425" si="70">((D410/D406)^(1/4)-1)*100</f>
        <v>6.1839524015290248</v>
      </c>
      <c r="E425" s="10">
        <f t="shared" si="70"/>
        <v>6.4055577196907798</v>
      </c>
      <c r="F425" s="10">
        <f t="shared" si="70"/>
        <v>7.5212041420970266</v>
      </c>
      <c r="G425" s="10">
        <f t="shared" si="70"/>
        <v>-18.09000450410997</v>
      </c>
      <c r="H425" s="10">
        <f t="shared" si="70"/>
        <v>31.539008032469894</v>
      </c>
      <c r="I425" s="10">
        <f t="shared" si="70"/>
        <v>7.5212041420970266</v>
      </c>
      <c r="J425" s="10">
        <f t="shared" si="70"/>
        <v>-9.1423065536506911</v>
      </c>
      <c r="K425" s="10">
        <f t="shared" si="70"/>
        <v>54.449234897180411</v>
      </c>
      <c r="L425" s="10">
        <f t="shared" si="70"/>
        <v>6.5741706912126885</v>
      </c>
      <c r="M425" s="10">
        <f t="shared" si="70"/>
        <v>6.574182060167888</v>
      </c>
      <c r="N425" s="10">
        <f t="shared" si="70"/>
        <v>13.003986435267789</v>
      </c>
      <c r="O425" s="17">
        <f>((O410/O406)^(1/4)-1)*100</f>
        <v>7.1428686307130951</v>
      </c>
      <c r="P425" s="22"/>
    </row>
    <row r="426" spans="1:16">
      <c r="B426" s="6" t="s">
        <v>78</v>
      </c>
      <c r="C426" s="10">
        <f>((C416/C410)^(1/6)-1)*100</f>
        <v>0.43370502673933942</v>
      </c>
      <c r="D426" s="10">
        <f t="shared" ref="D426:N426" si="71">((D416/D410)^(1/6)-1)*100</f>
        <v>2.2519867888172618</v>
      </c>
      <c r="E426" s="10">
        <f t="shared" si="71"/>
        <v>-2.1517489354363151</v>
      </c>
      <c r="F426" s="10">
        <f t="shared" si="71"/>
        <v>-1.9963900365478238</v>
      </c>
      <c r="G426" s="10">
        <f t="shared" si="71"/>
        <v>17.551269688656145</v>
      </c>
      <c r="H426" s="10">
        <f t="shared" si="71"/>
        <v>2.8895475843617957</v>
      </c>
      <c r="I426" s="10">
        <f t="shared" si="71"/>
        <v>-1.9963900365478238</v>
      </c>
      <c r="J426" s="10">
        <f t="shared" si="71"/>
        <v>-10.105465340811682</v>
      </c>
      <c r="K426" s="10">
        <f t="shared" si="71"/>
        <v>3.287269485134181</v>
      </c>
      <c r="L426" s="10">
        <f t="shared" si="71"/>
        <v>-0.53646997392073903</v>
      </c>
      <c r="M426" s="10">
        <f t="shared" si="71"/>
        <v>-1.6177483889995625</v>
      </c>
      <c r="N426" s="10">
        <f t="shared" si="71"/>
        <v>-4.1569754231023488</v>
      </c>
      <c r="O426" s="17">
        <f>((O416/O410)^(1/6)-1)*100</f>
        <v>-1.8247916220368698</v>
      </c>
      <c r="P426" s="22"/>
    </row>
    <row r="427" spans="1:16">
      <c r="B427" s="6" t="s">
        <v>142</v>
      </c>
      <c r="C427" s="10">
        <f>((C422/C416)^(1/6)-1)*100</f>
        <v>2.8107527224333184</v>
      </c>
      <c r="D427" s="10">
        <f t="shared" ref="D427:O427" si="72">((D422/D416)^(1/6)-1)*100</f>
        <v>3.5453096610209789</v>
      </c>
      <c r="E427" s="10">
        <f t="shared" si="72"/>
        <v>2.0026535650698118</v>
      </c>
      <c r="F427" s="10">
        <f t="shared" si="72"/>
        <v>8.7690526223818779</v>
      </c>
      <c r="G427" s="10">
        <f t="shared" si="72"/>
        <v>13.481128007645671</v>
      </c>
      <c r="H427" s="10">
        <f t="shared" si="72"/>
        <v>3.2420712978742827</v>
      </c>
      <c r="I427" s="10">
        <f t="shared" si="72"/>
        <v>-100</v>
      </c>
      <c r="J427" s="10">
        <f t="shared" si="72"/>
        <v>-6.7401333412702495</v>
      </c>
      <c r="K427" s="10">
        <f t="shared" si="72"/>
        <v>-2.2452052400358191</v>
      </c>
      <c r="L427" s="10">
        <f t="shared" si="72"/>
        <v>-5.3989201346863691</v>
      </c>
      <c r="M427" s="10">
        <f t="shared" si="72"/>
        <v>-7.4828614769113067</v>
      </c>
      <c r="N427" s="10">
        <f t="shared" si="72"/>
        <v>3.079234634566852</v>
      </c>
      <c r="O427" s="10">
        <f t="shared" si="72"/>
        <v>-6.38707898819455</v>
      </c>
      <c r="P427" s="22"/>
    </row>
    <row r="428" spans="1:16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2"/>
      <c r="P428" s="22"/>
    </row>
    <row r="429" spans="1:16">
      <c r="A429" s="6" t="s">
        <v>67</v>
      </c>
      <c r="B429" s="6">
        <v>1995</v>
      </c>
      <c r="C429" s="7">
        <v>606742</v>
      </c>
      <c r="D429" s="7">
        <v>0</v>
      </c>
      <c r="E429" s="7">
        <v>0</v>
      </c>
      <c r="F429" s="7">
        <v>1431</v>
      </c>
      <c r="G429" s="7">
        <v>0</v>
      </c>
      <c r="H429" s="7">
        <v>0</v>
      </c>
      <c r="I429" s="7">
        <v>0</v>
      </c>
      <c r="J429" s="7">
        <v>4726</v>
      </c>
      <c r="K429" s="7">
        <v>97158</v>
      </c>
      <c r="L429" s="7">
        <v>16004344</v>
      </c>
      <c r="M429" s="7">
        <v>36736780</v>
      </c>
      <c r="N429" s="7">
        <v>4403325</v>
      </c>
      <c r="O429" s="12">
        <f t="shared" si="60"/>
        <v>41237263</v>
      </c>
      <c r="P429" s="22"/>
    </row>
    <row r="430" spans="1:16">
      <c r="B430" s="6">
        <v>1996</v>
      </c>
      <c r="C430" s="7">
        <v>556134</v>
      </c>
      <c r="D430" s="7">
        <v>280867</v>
      </c>
      <c r="E430" s="7">
        <v>287479</v>
      </c>
      <c r="F430" s="7">
        <v>780</v>
      </c>
      <c r="G430" s="7">
        <v>8208</v>
      </c>
      <c r="H430" s="7">
        <v>13657</v>
      </c>
      <c r="I430" s="7">
        <v>0</v>
      </c>
      <c r="J430" s="7">
        <v>5298</v>
      </c>
      <c r="K430" s="7">
        <v>105757</v>
      </c>
      <c r="L430" s="7">
        <v>15095553</v>
      </c>
      <c r="M430" s="7">
        <v>41483220</v>
      </c>
      <c r="N430" s="7">
        <v>4405140</v>
      </c>
      <c r="O430" s="12">
        <f t="shared" si="60"/>
        <v>45994117</v>
      </c>
      <c r="P430" s="22"/>
    </row>
    <row r="431" spans="1:16">
      <c r="B431" s="6">
        <v>1997</v>
      </c>
      <c r="C431" s="7">
        <v>582707</v>
      </c>
      <c r="D431" s="7">
        <v>297663</v>
      </c>
      <c r="E431" s="7">
        <v>296006</v>
      </c>
      <c r="F431" s="7">
        <v>889</v>
      </c>
      <c r="G431" s="7">
        <v>8599</v>
      </c>
      <c r="H431" s="7">
        <v>15869</v>
      </c>
      <c r="I431" s="7">
        <v>0</v>
      </c>
      <c r="J431" s="7">
        <v>5629</v>
      </c>
      <c r="K431" s="7">
        <v>106272</v>
      </c>
      <c r="L431" s="7">
        <v>15089692</v>
      </c>
      <c r="M431" s="7">
        <v>43155367</v>
      </c>
      <c r="N431" s="7">
        <v>4542646</v>
      </c>
      <c r="O431" s="12">
        <f t="shared" si="60"/>
        <v>47804285</v>
      </c>
      <c r="P431" s="22"/>
    </row>
    <row r="432" spans="1:16">
      <c r="B432" s="6">
        <v>1998</v>
      </c>
      <c r="C432" s="7">
        <v>605980</v>
      </c>
      <c r="D432" s="7">
        <v>256236</v>
      </c>
      <c r="E432" s="7">
        <v>163036</v>
      </c>
      <c r="F432" s="7">
        <v>644</v>
      </c>
      <c r="G432" s="7">
        <v>10254</v>
      </c>
      <c r="H432" s="7">
        <v>22339</v>
      </c>
      <c r="I432" s="7">
        <v>0</v>
      </c>
      <c r="J432" s="7">
        <v>5795</v>
      </c>
      <c r="K432" s="7">
        <v>118213</v>
      </c>
      <c r="L432" s="7">
        <v>15212062</v>
      </c>
      <c r="M432" s="7">
        <v>44114982</v>
      </c>
      <c r="N432" s="7">
        <v>5169966</v>
      </c>
      <c r="O432" s="12">
        <f t="shared" si="60"/>
        <v>49403161</v>
      </c>
      <c r="P432" s="22"/>
    </row>
    <row r="433" spans="2:16">
      <c r="B433" s="6">
        <v>1999</v>
      </c>
      <c r="C433" s="7">
        <v>673003</v>
      </c>
      <c r="D433" s="7">
        <v>360982</v>
      </c>
      <c r="E433" s="7">
        <v>305394</v>
      </c>
      <c r="F433" s="7">
        <v>621</v>
      </c>
      <c r="G433" s="7">
        <v>9177</v>
      </c>
      <c r="H433" s="7">
        <v>23506</v>
      </c>
      <c r="I433" s="7">
        <v>360</v>
      </c>
      <c r="J433" s="7">
        <v>6956</v>
      </c>
      <c r="K433" s="7">
        <v>133974</v>
      </c>
      <c r="L433" s="7">
        <v>16001926</v>
      </c>
      <c r="M433" s="7">
        <v>46397134</v>
      </c>
      <c r="N433" s="7">
        <v>5666477</v>
      </c>
      <c r="O433" s="12">
        <f t="shared" si="60"/>
        <v>52197945</v>
      </c>
      <c r="P433" s="22"/>
    </row>
    <row r="434" spans="2:16">
      <c r="B434" s="6">
        <v>2000</v>
      </c>
      <c r="C434" s="7">
        <v>720406</v>
      </c>
      <c r="D434" s="7">
        <v>361412</v>
      </c>
      <c r="E434" s="7">
        <v>326812</v>
      </c>
      <c r="F434" s="7">
        <v>970</v>
      </c>
      <c r="G434" s="7">
        <v>10721</v>
      </c>
      <c r="H434" s="7">
        <v>24102</v>
      </c>
      <c r="I434" s="7">
        <v>2188</v>
      </c>
      <c r="J434" s="7">
        <v>8102</v>
      </c>
      <c r="K434" s="7">
        <v>155493</v>
      </c>
      <c r="L434" s="7">
        <v>16697439</v>
      </c>
      <c r="M434" s="7">
        <v>48420274</v>
      </c>
      <c r="N434" s="7">
        <v>5825155</v>
      </c>
      <c r="O434" s="12">
        <f t="shared" si="60"/>
        <v>54403110</v>
      </c>
      <c r="P434" s="22"/>
    </row>
    <row r="435" spans="2:16">
      <c r="B435" s="6">
        <v>2001</v>
      </c>
      <c r="C435" s="7">
        <v>660583</v>
      </c>
      <c r="D435" s="7">
        <v>360517</v>
      </c>
      <c r="E435" s="7">
        <v>306638</v>
      </c>
      <c r="F435" s="7">
        <v>785</v>
      </c>
      <c r="G435" s="7">
        <v>17337</v>
      </c>
      <c r="H435" s="7">
        <v>27200</v>
      </c>
      <c r="I435" s="7">
        <v>2337</v>
      </c>
      <c r="J435" s="7">
        <v>10556</v>
      </c>
      <c r="K435" s="7">
        <v>195399</v>
      </c>
      <c r="L435" s="7">
        <v>16135835</v>
      </c>
      <c r="M435" s="7">
        <v>39200481</v>
      </c>
      <c r="N435" s="7">
        <v>7201100</v>
      </c>
      <c r="O435" s="12">
        <f t="shared" si="60"/>
        <v>46599317</v>
      </c>
      <c r="P435" s="22"/>
    </row>
    <row r="436" spans="2:16">
      <c r="B436" s="6">
        <v>2002</v>
      </c>
      <c r="C436" s="7">
        <v>705199</v>
      </c>
      <c r="D436" s="7">
        <v>382193</v>
      </c>
      <c r="E436" s="7">
        <v>332738</v>
      </c>
      <c r="F436" s="7">
        <v>620</v>
      </c>
      <c r="G436" s="7">
        <v>18364</v>
      </c>
      <c r="H436" s="7">
        <v>29046</v>
      </c>
      <c r="I436" s="7">
        <v>1866</v>
      </c>
      <c r="J436" s="7">
        <v>32270</v>
      </c>
      <c r="K436" s="7">
        <v>351335</v>
      </c>
      <c r="L436" s="7">
        <v>13095153</v>
      </c>
      <c r="M436" s="7">
        <v>26363164</v>
      </c>
      <c r="N436" s="7">
        <v>9301395</v>
      </c>
      <c r="O436" s="12">
        <f t="shared" si="60"/>
        <v>36017760</v>
      </c>
      <c r="P436" s="22"/>
    </row>
    <row r="437" spans="2:16">
      <c r="B437" s="6">
        <v>2003</v>
      </c>
      <c r="C437" s="7">
        <v>659614</v>
      </c>
      <c r="D437" s="7">
        <v>368562</v>
      </c>
      <c r="E437" s="7">
        <v>296860</v>
      </c>
      <c r="F437" s="7">
        <v>629</v>
      </c>
      <c r="G437" s="7">
        <v>21002</v>
      </c>
      <c r="H437" s="7">
        <v>29891</v>
      </c>
      <c r="I437" s="7">
        <v>1869</v>
      </c>
      <c r="J437" s="7">
        <v>30031</v>
      </c>
      <c r="K437" s="7">
        <v>392718</v>
      </c>
      <c r="L437" s="7">
        <v>13699206</v>
      </c>
      <c r="M437" s="7">
        <v>26317018</v>
      </c>
      <c r="N437" s="7">
        <v>8899168</v>
      </c>
      <c r="O437" s="12">
        <f t="shared" si="60"/>
        <v>35610773</v>
      </c>
      <c r="P437" s="22"/>
    </row>
    <row r="438" spans="2:16">
      <c r="B438" s="6">
        <v>2004</v>
      </c>
      <c r="C438" s="7">
        <v>719545</v>
      </c>
      <c r="D438" s="7">
        <v>409093</v>
      </c>
      <c r="E438" s="7">
        <v>308152</v>
      </c>
      <c r="F438" s="7">
        <v>744</v>
      </c>
      <c r="G438" s="7">
        <v>60403</v>
      </c>
      <c r="H438" s="7">
        <v>50589</v>
      </c>
      <c r="I438" s="7">
        <v>2234</v>
      </c>
      <c r="J438" s="7">
        <v>17551</v>
      </c>
      <c r="K438" s="7">
        <v>265096</v>
      </c>
      <c r="L438" s="7">
        <v>14817206</v>
      </c>
      <c r="M438" s="7">
        <v>28108167</v>
      </c>
      <c r="N438" s="7">
        <v>8441671</v>
      </c>
      <c r="O438" s="12">
        <f t="shared" si="60"/>
        <v>36817168</v>
      </c>
      <c r="P438" s="22"/>
    </row>
    <row r="439" spans="2:16">
      <c r="B439" s="6">
        <v>2005</v>
      </c>
      <c r="C439" s="7">
        <v>740654</v>
      </c>
      <c r="D439" s="7">
        <v>430768</v>
      </c>
      <c r="E439" s="7">
        <v>304083</v>
      </c>
      <c r="F439" s="7">
        <v>1618</v>
      </c>
      <c r="G439" s="7">
        <v>75967</v>
      </c>
      <c r="H439" s="7">
        <v>67774</v>
      </c>
      <c r="I439" s="7">
        <v>7637</v>
      </c>
      <c r="J439" s="7">
        <v>15993</v>
      </c>
      <c r="K439" s="7">
        <v>276381</v>
      </c>
      <c r="L439" s="7">
        <v>15971739</v>
      </c>
      <c r="M439" s="7">
        <v>29180824</v>
      </c>
      <c r="N439" s="7">
        <v>7613546</v>
      </c>
      <c r="O439" s="12">
        <f t="shared" si="60"/>
        <v>37078388</v>
      </c>
      <c r="P439" s="22"/>
    </row>
    <row r="440" spans="2:16">
      <c r="B440" s="6">
        <v>2006</v>
      </c>
      <c r="C440" s="7">
        <v>744951</v>
      </c>
      <c r="D440" s="7">
        <v>418026</v>
      </c>
      <c r="E440" s="7">
        <v>339769</v>
      </c>
      <c r="F440" s="7">
        <v>2449</v>
      </c>
      <c r="G440" s="7">
        <v>95361</v>
      </c>
      <c r="H440" s="7">
        <v>90253</v>
      </c>
      <c r="I440" s="7">
        <v>11165</v>
      </c>
      <c r="J440" s="7">
        <v>14843</v>
      </c>
      <c r="K440" s="7">
        <v>239749</v>
      </c>
      <c r="L440" s="7">
        <v>15602602</v>
      </c>
      <c r="M440" s="7">
        <v>27999510</v>
      </c>
      <c r="N440" s="7">
        <v>7500141</v>
      </c>
      <c r="O440" s="12">
        <f t="shared" si="60"/>
        <v>35750565</v>
      </c>
      <c r="P440" s="22"/>
    </row>
    <row r="441" spans="2:16">
      <c r="B441" s="6">
        <v>2007</v>
      </c>
      <c r="C441" s="7">
        <v>782936</v>
      </c>
      <c r="D441" s="7">
        <v>402456</v>
      </c>
      <c r="E441" s="7">
        <v>356863</v>
      </c>
      <c r="F441" s="7">
        <v>2691</v>
      </c>
      <c r="G441" s="7">
        <v>89316</v>
      </c>
      <c r="H441" s="7">
        <v>89760</v>
      </c>
      <c r="I441" s="7">
        <v>10519</v>
      </c>
      <c r="J441" s="7">
        <v>18530</v>
      </c>
      <c r="K441" s="7">
        <v>442191</v>
      </c>
      <c r="L441" s="7">
        <v>14062053</v>
      </c>
      <c r="M441" s="7">
        <v>23674992</v>
      </c>
      <c r="N441" s="7">
        <v>8454434</v>
      </c>
      <c r="O441" s="12">
        <f t="shared" si="60"/>
        <v>32582136</v>
      </c>
      <c r="P441" s="22"/>
    </row>
    <row r="442" spans="2:16">
      <c r="B442" s="6">
        <v>2008</v>
      </c>
      <c r="C442" s="7">
        <v>758856</v>
      </c>
      <c r="D442" s="7">
        <v>384586</v>
      </c>
      <c r="E442" s="7">
        <v>367988</v>
      </c>
      <c r="F442" s="7">
        <v>2473</v>
      </c>
      <c r="G442" s="7">
        <v>76745</v>
      </c>
      <c r="H442" s="7">
        <v>84050</v>
      </c>
      <c r="I442" s="7">
        <v>9656</v>
      </c>
      <c r="J442" s="7">
        <v>24716</v>
      </c>
      <c r="K442" s="7">
        <v>748259</v>
      </c>
      <c r="L442" s="7">
        <v>13716434</v>
      </c>
      <c r="M442" s="7">
        <v>21806353</v>
      </c>
      <c r="N442" s="7">
        <v>8029106</v>
      </c>
      <c r="O442" s="12">
        <f t="shared" si="60"/>
        <v>30593374</v>
      </c>
      <c r="P442" s="22"/>
    </row>
    <row r="443" spans="2:16">
      <c r="B443" s="6">
        <v>2009</v>
      </c>
      <c r="C443" s="7">
        <v>644272</v>
      </c>
      <c r="D443" s="7">
        <v>336119</v>
      </c>
      <c r="E443" s="7">
        <v>303777</v>
      </c>
      <c r="F443" s="7">
        <v>1502</v>
      </c>
      <c r="G443" s="7">
        <v>28236</v>
      </c>
      <c r="H443" s="7">
        <v>44117</v>
      </c>
      <c r="I443" s="7">
        <v>0</v>
      </c>
      <c r="J443" s="7">
        <v>19474</v>
      </c>
      <c r="K443" s="7">
        <v>311749</v>
      </c>
      <c r="L443" s="7">
        <v>10529485</v>
      </c>
      <c r="M443" s="7">
        <v>18377270</v>
      </c>
      <c r="N443" s="7">
        <v>7637649</v>
      </c>
      <c r="O443" s="12">
        <f t="shared" si="60"/>
        <v>26326668</v>
      </c>
      <c r="P443" s="22"/>
    </row>
    <row r="444" spans="2:16">
      <c r="B444" s="6">
        <v>2010</v>
      </c>
      <c r="C444" s="7">
        <v>710363</v>
      </c>
      <c r="D444" s="7">
        <v>365059</v>
      </c>
      <c r="E444" s="7">
        <v>324246</v>
      </c>
      <c r="F444" s="7">
        <v>1046</v>
      </c>
      <c r="G444" s="7">
        <v>32360</v>
      </c>
      <c r="H444" s="7">
        <v>57448</v>
      </c>
      <c r="I444" s="7">
        <v>0</v>
      </c>
      <c r="J444" s="7">
        <v>22852</v>
      </c>
      <c r="K444" s="7">
        <v>400311</v>
      </c>
      <c r="L444" s="7">
        <v>9967959</v>
      </c>
      <c r="M444" s="7">
        <v>17919814</v>
      </c>
      <c r="N444" s="7">
        <v>6930357</v>
      </c>
      <c r="O444" s="12">
        <f t="shared" ref="O444:O535" si="73">I444+K444+M444+N444</f>
        <v>25250482</v>
      </c>
      <c r="P444" s="22"/>
    </row>
    <row r="445" spans="2:16">
      <c r="B445" s="6">
        <v>2011</v>
      </c>
      <c r="C445" s="7">
        <v>714699</v>
      </c>
      <c r="D445" s="7">
        <v>331785</v>
      </c>
      <c r="E445" s="7">
        <v>298684</v>
      </c>
      <c r="F445" s="7">
        <v>1152</v>
      </c>
      <c r="G445" s="7">
        <v>28573</v>
      </c>
      <c r="H445" s="7">
        <v>63609</v>
      </c>
      <c r="I445" s="7">
        <v>0</v>
      </c>
      <c r="J445" s="7">
        <v>23421</v>
      </c>
      <c r="K445" s="7">
        <v>477659</v>
      </c>
      <c r="L445" s="7">
        <v>9148377</v>
      </c>
      <c r="M445" s="7">
        <v>14940566</v>
      </c>
      <c r="N445" s="7">
        <v>6172346</v>
      </c>
      <c r="O445" s="12">
        <f t="shared" si="73"/>
        <v>21590571</v>
      </c>
      <c r="P445" s="22"/>
    </row>
    <row r="446" spans="2:16">
      <c r="B446" s="6">
        <v>2012</v>
      </c>
      <c r="C446" s="7">
        <v>724964</v>
      </c>
      <c r="D446" s="7">
        <v>399393</v>
      </c>
      <c r="E446" s="7">
        <v>335625</v>
      </c>
      <c r="F446" s="7">
        <v>1392</v>
      </c>
      <c r="G446" s="7">
        <v>33310</v>
      </c>
      <c r="H446" s="7">
        <v>60779</v>
      </c>
      <c r="I446" s="7">
        <v>0</v>
      </c>
      <c r="J446" s="7">
        <v>22798</v>
      </c>
      <c r="K446" s="7">
        <v>435560</v>
      </c>
      <c r="L446" s="7">
        <v>9461721</v>
      </c>
      <c r="M446" s="7">
        <v>15908404</v>
      </c>
      <c r="N446" s="7">
        <v>6090841</v>
      </c>
      <c r="O446" s="12">
        <f t="shared" si="73"/>
        <v>22434805</v>
      </c>
      <c r="P446" s="22"/>
    </row>
    <row r="447" spans="2:16">
      <c r="B447" s="6">
        <v>2013</v>
      </c>
      <c r="C447" s="7">
        <v>738914</v>
      </c>
      <c r="D447" s="7">
        <v>358443</v>
      </c>
      <c r="E447" s="7">
        <v>294217</v>
      </c>
      <c r="F447" s="7">
        <v>1357</v>
      </c>
      <c r="G447" s="7">
        <v>36123</v>
      </c>
      <c r="H447" s="7">
        <v>48396</v>
      </c>
      <c r="I447" s="7">
        <v>0</v>
      </c>
      <c r="J447" s="7">
        <v>21595</v>
      </c>
      <c r="K447" s="30">
        <v>370797</v>
      </c>
      <c r="L447" s="7">
        <v>10877163</v>
      </c>
      <c r="M447" s="7">
        <v>17545433</v>
      </c>
      <c r="N447" s="7">
        <v>6015421</v>
      </c>
      <c r="O447" s="12">
        <f t="shared" si="73"/>
        <v>23931651</v>
      </c>
      <c r="P447" s="22"/>
    </row>
    <row r="448" spans="2:16">
      <c r="B448" s="2" t="s">
        <v>80</v>
      </c>
      <c r="C448" s="10"/>
      <c r="O448" s="13"/>
      <c r="P448" s="22"/>
    </row>
    <row r="449" spans="1:16">
      <c r="B449" s="6" t="s">
        <v>77</v>
      </c>
      <c r="C449" s="10">
        <f>((C446/C431)^(1/15)-1)*100</f>
        <v>1.4669050551675777</v>
      </c>
      <c r="D449" s="10">
        <f t="shared" ref="D449:N449" si="74">((D446/D431)^(1/15)-1)*100</f>
        <v>1.9792247907689076</v>
      </c>
      <c r="E449" s="10">
        <f t="shared" si="74"/>
        <v>0.84094787289072936</v>
      </c>
      <c r="F449" s="10">
        <f t="shared" si="74"/>
        <v>3.0344597558886965</v>
      </c>
      <c r="G449" s="10">
        <f t="shared" si="74"/>
        <v>9.4481551633065042</v>
      </c>
      <c r="H449" s="10">
        <f t="shared" si="74"/>
        <v>9.3654806596180418</v>
      </c>
      <c r="I449" s="10"/>
      <c r="J449" s="10">
        <f t="shared" si="74"/>
        <v>9.7735476822394816</v>
      </c>
      <c r="K449" s="10">
        <f t="shared" si="74"/>
        <v>9.8605938709852339</v>
      </c>
      <c r="L449" s="10">
        <f t="shared" si="74"/>
        <v>-3.0638015098469973</v>
      </c>
      <c r="M449" s="10">
        <f t="shared" si="74"/>
        <v>-6.4365731633545646</v>
      </c>
      <c r="N449" s="10">
        <f t="shared" si="74"/>
        <v>1.9744154641794243</v>
      </c>
      <c r="O449" s="17">
        <f>((O446/O431)^(1/15)-1)*100</f>
        <v>-4.9182795421057746</v>
      </c>
      <c r="P449" s="22"/>
    </row>
    <row r="450" spans="1:16">
      <c r="B450" s="6" t="s">
        <v>79</v>
      </c>
      <c r="C450" s="10">
        <f>((C435/C431)^(1/4)-1)*100</f>
        <v>3.1856464739249857</v>
      </c>
      <c r="D450" s="10">
        <f t="shared" ref="D450:N450" si="75">((D435/D431)^(1/4)-1)*100</f>
        <v>4.905974764852572</v>
      </c>
      <c r="E450" s="10">
        <f t="shared" si="75"/>
        <v>0.88610725026716519</v>
      </c>
      <c r="F450" s="10">
        <f t="shared" si="75"/>
        <v>-3.0624645578540832</v>
      </c>
      <c r="G450" s="10">
        <f t="shared" si="75"/>
        <v>19.160275889889423</v>
      </c>
      <c r="H450" s="10">
        <f t="shared" si="75"/>
        <v>14.420762077269922</v>
      </c>
      <c r="I450" s="10"/>
      <c r="J450" s="10">
        <f t="shared" si="75"/>
        <v>17.021869838644488</v>
      </c>
      <c r="K450" s="10">
        <f t="shared" si="75"/>
        <v>16.446347466930856</v>
      </c>
      <c r="L450" s="10">
        <f t="shared" si="75"/>
        <v>1.6898875831382609</v>
      </c>
      <c r="M450" s="10">
        <f t="shared" si="75"/>
        <v>-2.3743034778493377</v>
      </c>
      <c r="N450" s="10">
        <f t="shared" si="75"/>
        <v>12.207655164063858</v>
      </c>
      <c r="O450" s="17">
        <f>((O435/O431)^(1/4)-1)*100</f>
        <v>-0.63620249374101157</v>
      </c>
      <c r="P450" s="22"/>
    </row>
    <row r="451" spans="1:16">
      <c r="B451" s="6" t="s">
        <v>78</v>
      </c>
      <c r="C451" s="10">
        <f>((C441/C435)^(1/6)-1)*100</f>
        <v>2.8726225732157884</v>
      </c>
      <c r="D451" s="10">
        <f t="shared" ref="D451:N451" si="76">((D441/D435)^(1/6)-1)*100</f>
        <v>1.85103415050758</v>
      </c>
      <c r="E451" s="10">
        <f t="shared" si="76"/>
        <v>2.5602942241341076</v>
      </c>
      <c r="F451" s="10">
        <f t="shared" si="76"/>
        <v>22.79311223054583</v>
      </c>
      <c r="G451" s="10">
        <f t="shared" si="76"/>
        <v>31.419321091996586</v>
      </c>
      <c r="H451" s="10">
        <f t="shared" si="76"/>
        <v>22.01661989064554</v>
      </c>
      <c r="I451" s="10">
        <f t="shared" si="76"/>
        <v>28.494919641276727</v>
      </c>
      <c r="J451" s="10">
        <f t="shared" si="76"/>
        <v>9.8321132004761012</v>
      </c>
      <c r="K451" s="10">
        <f t="shared" si="76"/>
        <v>14.581523839960898</v>
      </c>
      <c r="L451" s="10">
        <f t="shared" si="76"/>
        <v>-2.2666284588238717</v>
      </c>
      <c r="M451" s="10">
        <f t="shared" si="76"/>
        <v>-8.0610073857552251</v>
      </c>
      <c r="N451" s="10">
        <f t="shared" si="76"/>
        <v>2.7103673978211562</v>
      </c>
      <c r="O451" s="17">
        <f>((O441/O435)^(1/6)-1)*100</f>
        <v>-5.7893500129402753</v>
      </c>
      <c r="P451" s="22"/>
    </row>
    <row r="452" spans="1:16">
      <c r="B452" s="6" t="s">
        <v>142</v>
      </c>
      <c r="C452" s="10">
        <f>((C447/C441)^(1/6)-1)*100</f>
        <v>-0.95985396097852949</v>
      </c>
      <c r="D452" s="10">
        <f t="shared" ref="D452:O452" si="77">((D447/D441)^(1/6)-1)*100</f>
        <v>-1.9117583138502314</v>
      </c>
      <c r="E452" s="10">
        <f t="shared" si="77"/>
        <v>-3.1660368303121356</v>
      </c>
      <c r="F452" s="10">
        <f t="shared" si="77"/>
        <v>-10.783669144103403</v>
      </c>
      <c r="G452" s="10">
        <f t="shared" si="77"/>
        <v>-14.004493714839816</v>
      </c>
      <c r="H452" s="10">
        <f t="shared" si="77"/>
        <v>-9.783126851443436</v>
      </c>
      <c r="I452" s="10">
        <f t="shared" si="77"/>
        <v>-100</v>
      </c>
      <c r="J452" s="10">
        <f t="shared" si="77"/>
        <v>2.584000531779318</v>
      </c>
      <c r="K452" s="10">
        <f t="shared" si="77"/>
        <v>-2.8921395703020658</v>
      </c>
      <c r="L452" s="10">
        <f t="shared" si="77"/>
        <v>-4.1899314174486229</v>
      </c>
      <c r="M452" s="10">
        <f t="shared" si="77"/>
        <v>-4.8711218998127803</v>
      </c>
      <c r="N452" s="10">
        <f t="shared" si="77"/>
        <v>-5.514844624501702</v>
      </c>
      <c r="O452" s="10">
        <f t="shared" si="77"/>
        <v>-5.0127054629592109</v>
      </c>
      <c r="P452" s="22"/>
    </row>
    <row r="453" spans="1:16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2"/>
      <c r="P453" s="22"/>
    </row>
    <row r="454" spans="1:16">
      <c r="A454" s="6" t="s">
        <v>68</v>
      </c>
      <c r="B454" s="6">
        <v>1995</v>
      </c>
      <c r="C454" s="7">
        <v>249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597370</v>
      </c>
      <c r="M454" s="7">
        <v>1846924</v>
      </c>
      <c r="N454" s="7">
        <v>40713</v>
      </c>
      <c r="O454" s="12">
        <f t="shared" si="73"/>
        <v>1887637</v>
      </c>
      <c r="P454" s="22"/>
    </row>
    <row r="455" spans="1:16">
      <c r="B455" s="6">
        <v>1996</v>
      </c>
      <c r="C455" s="7">
        <v>136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627481</v>
      </c>
      <c r="M455" s="7">
        <v>1892287</v>
      </c>
      <c r="N455" s="7">
        <v>24691</v>
      </c>
      <c r="O455" s="12">
        <f t="shared" si="73"/>
        <v>1916978</v>
      </c>
      <c r="P455" s="22"/>
    </row>
    <row r="456" spans="1:16">
      <c r="B456" s="6">
        <v>1997</v>
      </c>
      <c r="C456" s="7">
        <v>168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652739</v>
      </c>
      <c r="M456" s="7">
        <v>1966078</v>
      </c>
      <c r="N456" s="7">
        <v>14737</v>
      </c>
      <c r="O456" s="12">
        <f t="shared" si="73"/>
        <v>1980815</v>
      </c>
      <c r="P456" s="22"/>
    </row>
    <row r="457" spans="1:16">
      <c r="B457" s="6">
        <v>1998</v>
      </c>
      <c r="C457" s="7">
        <v>165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582008</v>
      </c>
      <c r="M457" s="7">
        <v>1666701</v>
      </c>
      <c r="N457" s="7">
        <v>14524</v>
      </c>
      <c r="O457" s="12">
        <f t="shared" si="73"/>
        <v>1681225</v>
      </c>
      <c r="P457" s="22"/>
    </row>
    <row r="458" spans="1:16">
      <c r="B458" s="6">
        <v>1999</v>
      </c>
      <c r="C458" s="7">
        <v>170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699004</v>
      </c>
      <c r="M458" s="7">
        <v>2102675</v>
      </c>
      <c r="N458" s="7">
        <v>17052</v>
      </c>
      <c r="O458" s="12">
        <f t="shared" si="73"/>
        <v>2119727</v>
      </c>
      <c r="P458" s="22"/>
    </row>
    <row r="459" spans="1:16">
      <c r="B459" s="6">
        <v>2000</v>
      </c>
      <c r="C459" s="7">
        <v>214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705623</v>
      </c>
      <c r="M459" s="7">
        <v>2116881</v>
      </c>
      <c r="N459" s="7">
        <v>23813</v>
      </c>
      <c r="O459" s="12">
        <f t="shared" si="73"/>
        <v>2140694</v>
      </c>
      <c r="P459" s="22"/>
    </row>
    <row r="460" spans="1:16">
      <c r="B460" s="6">
        <v>2001</v>
      </c>
      <c r="C460" s="7">
        <v>108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733819</v>
      </c>
      <c r="M460" s="7">
        <v>1892674</v>
      </c>
      <c r="N460" s="7">
        <v>32208</v>
      </c>
      <c r="O460" s="12">
        <f t="shared" si="73"/>
        <v>1924882</v>
      </c>
      <c r="P460" s="22"/>
    </row>
    <row r="461" spans="1:16">
      <c r="B461" s="6">
        <v>2002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735983</v>
      </c>
      <c r="M461" s="7">
        <v>1709575</v>
      </c>
      <c r="N461" s="7">
        <v>33723</v>
      </c>
      <c r="O461" s="12">
        <f t="shared" si="73"/>
        <v>1743298</v>
      </c>
      <c r="P461" s="22"/>
    </row>
    <row r="462" spans="1:16">
      <c r="B462" s="6">
        <v>2003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658831</v>
      </c>
      <c r="M462" s="7">
        <v>1383547</v>
      </c>
      <c r="N462" s="7">
        <v>25311</v>
      </c>
      <c r="O462" s="12">
        <f t="shared" si="73"/>
        <v>1408858</v>
      </c>
      <c r="P462" s="22"/>
    </row>
    <row r="463" spans="1:16">
      <c r="B463" s="6">
        <v>2004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651007</v>
      </c>
      <c r="M463" s="7">
        <v>1401905</v>
      </c>
      <c r="N463" s="7">
        <v>19066</v>
      </c>
      <c r="O463" s="12">
        <f t="shared" si="73"/>
        <v>1420971</v>
      </c>
      <c r="P463" s="22"/>
    </row>
    <row r="464" spans="1:16">
      <c r="B464" s="6">
        <v>2005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625409</v>
      </c>
      <c r="M464" s="7">
        <v>1313358</v>
      </c>
      <c r="N464" s="7">
        <v>16076</v>
      </c>
      <c r="O464" s="12">
        <f t="shared" si="73"/>
        <v>1329434</v>
      </c>
      <c r="P464" s="22"/>
    </row>
    <row r="465" spans="1:16">
      <c r="B465" s="6">
        <v>2006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565913</v>
      </c>
      <c r="M465" s="7">
        <v>1188417</v>
      </c>
      <c r="N465" s="7">
        <v>16353</v>
      </c>
      <c r="O465" s="12">
        <f t="shared" si="73"/>
        <v>1204770</v>
      </c>
      <c r="P465" s="22"/>
    </row>
    <row r="466" spans="1:16">
      <c r="B466" s="6">
        <v>2007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610632</v>
      </c>
      <c r="M466" s="7">
        <v>1192362</v>
      </c>
      <c r="N466" s="7">
        <v>21472</v>
      </c>
      <c r="O466" s="12">
        <f t="shared" si="73"/>
        <v>1213834</v>
      </c>
      <c r="P466" s="22"/>
    </row>
    <row r="467" spans="1:16">
      <c r="B467" s="6">
        <v>2008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557124</v>
      </c>
      <c r="M467" s="7">
        <v>1048535</v>
      </c>
      <c r="N467" s="7">
        <v>35259</v>
      </c>
      <c r="O467" s="12">
        <f t="shared" si="73"/>
        <v>1083794</v>
      </c>
      <c r="P467" s="22"/>
    </row>
    <row r="468" spans="1:16">
      <c r="B468" s="6">
        <v>2009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487330</v>
      </c>
      <c r="M468" s="7">
        <v>1064353</v>
      </c>
      <c r="N468" s="7">
        <v>60770</v>
      </c>
      <c r="O468" s="12">
        <f t="shared" si="73"/>
        <v>1125123</v>
      </c>
      <c r="P468" s="22"/>
    </row>
    <row r="469" spans="1:16">
      <c r="B469" s="6">
        <v>2010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359794</v>
      </c>
      <c r="M469" s="7">
        <v>700757</v>
      </c>
      <c r="N469" s="7">
        <v>56147</v>
      </c>
      <c r="O469" s="12">
        <f t="shared" si="73"/>
        <v>756904</v>
      </c>
      <c r="P469" s="22"/>
    </row>
    <row r="470" spans="1:16">
      <c r="B470" s="6">
        <v>2011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301463</v>
      </c>
      <c r="M470" s="7">
        <v>593404</v>
      </c>
      <c r="N470" s="7">
        <v>58747</v>
      </c>
      <c r="O470" s="12">
        <f t="shared" si="73"/>
        <v>652151</v>
      </c>
      <c r="P470" s="22"/>
    </row>
    <row r="471" spans="1:16">
      <c r="B471" s="6">
        <v>2012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303851</v>
      </c>
      <c r="M471" s="7">
        <v>618672</v>
      </c>
      <c r="N471" s="7">
        <v>61216</v>
      </c>
      <c r="O471" s="12">
        <f t="shared" si="73"/>
        <v>679888</v>
      </c>
      <c r="P471" s="22"/>
    </row>
    <row r="472" spans="1:16">
      <c r="B472" s="6">
        <v>2013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294152</v>
      </c>
      <c r="M472" s="7">
        <v>600347</v>
      </c>
      <c r="N472" s="7">
        <v>68733</v>
      </c>
      <c r="O472" s="12">
        <f t="shared" si="73"/>
        <v>669080</v>
      </c>
      <c r="P472" s="22"/>
    </row>
    <row r="473" spans="1:16">
      <c r="B473" s="2" t="s">
        <v>80</v>
      </c>
      <c r="C473" s="10"/>
      <c r="O473" s="13"/>
      <c r="P473" s="22"/>
    </row>
    <row r="474" spans="1:16">
      <c r="B474" s="6" t="s">
        <v>77</v>
      </c>
      <c r="C474" s="10">
        <f>((C471/C456)^(1/15)-1)*100</f>
        <v>-100</v>
      </c>
      <c r="D474" s="10"/>
      <c r="E474" s="10"/>
      <c r="F474" s="10"/>
      <c r="G474" s="10"/>
      <c r="H474" s="10"/>
      <c r="I474" s="10"/>
      <c r="J474" s="10"/>
      <c r="K474" s="10"/>
      <c r="L474" s="10">
        <f t="shared" ref="L474:N474" si="78">((L471/L456)^(1/15)-1)*100</f>
        <v>-4.9698516549484868</v>
      </c>
      <c r="M474" s="10">
        <f t="shared" si="78"/>
        <v>-7.4185494037259714</v>
      </c>
      <c r="N474" s="10">
        <f t="shared" si="78"/>
        <v>9.9589011047809706</v>
      </c>
      <c r="O474" s="17">
        <f>((O471/O456)^(1/15)-1)*100</f>
        <v>-6.8807297249607551</v>
      </c>
      <c r="P474" s="22"/>
    </row>
    <row r="475" spans="1:16">
      <c r="B475" s="6" t="s">
        <v>79</v>
      </c>
      <c r="C475" s="10">
        <f>((C460/C456)^(1/4)-1)*100</f>
        <v>-10.457623119705318</v>
      </c>
      <c r="D475" s="10"/>
      <c r="E475" s="10"/>
      <c r="F475" s="10"/>
      <c r="G475" s="10"/>
      <c r="H475" s="10"/>
      <c r="I475" s="10"/>
      <c r="J475" s="10"/>
      <c r="K475" s="10"/>
      <c r="L475" s="10">
        <f t="shared" ref="L475:N475" si="79">((L460/L456)^(1/4)-1)*100</f>
        <v>2.9703876266911733</v>
      </c>
      <c r="M475" s="10">
        <f t="shared" si="79"/>
        <v>-0.94674120265255679</v>
      </c>
      <c r="N475" s="10">
        <f t="shared" si="79"/>
        <v>21.587427103343892</v>
      </c>
      <c r="O475" s="17">
        <f>((O460/O456)^(1/4)-1)*100</f>
        <v>-0.71353489061821707</v>
      </c>
      <c r="P475" s="22"/>
    </row>
    <row r="476" spans="1:16">
      <c r="B476" s="6" t="s">
        <v>78</v>
      </c>
      <c r="C476" s="10">
        <f>((C466/C460)^(1/6)-1)*100</f>
        <v>-100</v>
      </c>
      <c r="D476" s="10"/>
      <c r="E476" s="10"/>
      <c r="F476" s="10"/>
      <c r="G476" s="10"/>
      <c r="H476" s="10"/>
      <c r="I476" s="10"/>
      <c r="J476" s="10"/>
      <c r="K476" s="10"/>
      <c r="L476" s="10">
        <f t="shared" ref="L476:N476" si="80">((L466/L460)^(1/6)-1)*100</f>
        <v>-3.016370163643034</v>
      </c>
      <c r="M476" s="10">
        <f t="shared" si="80"/>
        <v>-7.4118545745057052</v>
      </c>
      <c r="N476" s="10">
        <f t="shared" si="80"/>
        <v>-6.5344734815932837</v>
      </c>
      <c r="O476" s="17">
        <f>((O466/O460)^(1/6)-1)*100</f>
        <v>-7.3968277152395174</v>
      </c>
      <c r="P476" s="22"/>
    </row>
    <row r="477" spans="1:16">
      <c r="B477" s="6" t="s">
        <v>142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>
        <f t="shared" ref="L477:O477" si="81">((L472/L466)^(1/6)-1)*100</f>
        <v>-11.461524258340649</v>
      </c>
      <c r="M477" s="10">
        <f t="shared" si="81"/>
        <v>-10.806671806462486</v>
      </c>
      <c r="N477" s="10">
        <f t="shared" si="81"/>
        <v>21.399099956470401</v>
      </c>
      <c r="O477" s="10">
        <f t="shared" si="81"/>
        <v>-9.4504162244649965</v>
      </c>
      <c r="P477" s="22"/>
    </row>
    <row r="478" spans="1:16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2"/>
      <c r="P478" s="22"/>
    </row>
    <row r="479" spans="1:16">
      <c r="A479" s="6" t="s">
        <v>69</v>
      </c>
      <c r="B479" s="6">
        <v>1995</v>
      </c>
      <c r="C479" s="7">
        <v>177459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37126</v>
      </c>
      <c r="K479" s="7">
        <v>683118</v>
      </c>
      <c r="L479" s="7">
        <v>5630431</v>
      </c>
      <c r="M479" s="7">
        <v>23864739</v>
      </c>
      <c r="N479" s="7">
        <v>2541556</v>
      </c>
      <c r="O479" s="12">
        <f t="shared" si="73"/>
        <v>27089413</v>
      </c>
      <c r="P479" s="22"/>
    </row>
    <row r="480" spans="1:16">
      <c r="B480" s="6">
        <v>1996</v>
      </c>
      <c r="C480" s="7">
        <v>205028</v>
      </c>
      <c r="D480" s="7">
        <v>93660</v>
      </c>
      <c r="E480" s="7">
        <v>42448</v>
      </c>
      <c r="F480" s="7">
        <v>267</v>
      </c>
      <c r="G480" s="7">
        <v>0</v>
      </c>
      <c r="H480" s="7">
        <v>0</v>
      </c>
      <c r="I480" s="7">
        <v>0</v>
      </c>
      <c r="J480" s="7">
        <v>40277</v>
      </c>
      <c r="K480" s="7">
        <v>804442</v>
      </c>
      <c r="L480" s="7">
        <v>6098540</v>
      </c>
      <c r="M480" s="7">
        <v>21070912</v>
      </c>
      <c r="N480" s="7">
        <v>2603443</v>
      </c>
      <c r="O480" s="12">
        <f t="shared" si="73"/>
        <v>24478797</v>
      </c>
      <c r="P480" s="22"/>
    </row>
    <row r="481" spans="2:16">
      <c r="B481" s="6">
        <v>1997</v>
      </c>
      <c r="C481" s="7">
        <v>234800</v>
      </c>
      <c r="D481" s="7">
        <v>114023</v>
      </c>
      <c r="E481" s="7">
        <v>60140</v>
      </c>
      <c r="F481" s="7">
        <v>1399</v>
      </c>
      <c r="G481" s="7">
        <v>0</v>
      </c>
      <c r="H481" s="7">
        <v>0</v>
      </c>
      <c r="I481" s="7">
        <v>0</v>
      </c>
      <c r="J481" s="7">
        <v>50541</v>
      </c>
      <c r="K481" s="7">
        <v>964975</v>
      </c>
      <c r="L481" s="7">
        <v>6604555</v>
      </c>
      <c r="M481" s="7">
        <v>23318753</v>
      </c>
      <c r="N481" s="7">
        <v>2429241</v>
      </c>
      <c r="O481" s="12">
        <f t="shared" si="73"/>
        <v>26712969</v>
      </c>
      <c r="P481" s="22"/>
    </row>
    <row r="482" spans="2:16">
      <c r="B482" s="6">
        <v>1998</v>
      </c>
      <c r="C482" s="7">
        <v>266547</v>
      </c>
      <c r="D482" s="7">
        <v>165838</v>
      </c>
      <c r="E482" s="7">
        <v>96186</v>
      </c>
      <c r="F482" s="7">
        <v>0</v>
      </c>
      <c r="G482" s="7">
        <v>80</v>
      </c>
      <c r="H482" s="7">
        <v>286</v>
      </c>
      <c r="I482" s="7">
        <v>0</v>
      </c>
      <c r="J482" s="7">
        <v>62962</v>
      </c>
      <c r="K482" s="7">
        <v>1515376</v>
      </c>
      <c r="L482" s="7">
        <v>7126677</v>
      </c>
      <c r="M482" s="7">
        <v>24943370</v>
      </c>
      <c r="N482" s="7">
        <v>2377143</v>
      </c>
      <c r="O482" s="12">
        <f t="shared" si="73"/>
        <v>28835889</v>
      </c>
      <c r="P482" s="22"/>
    </row>
    <row r="483" spans="2:16">
      <c r="B483" s="6">
        <v>1999</v>
      </c>
      <c r="C483" s="7">
        <v>325225</v>
      </c>
      <c r="D483" s="7">
        <v>204995</v>
      </c>
      <c r="E483" s="7">
        <v>117408</v>
      </c>
      <c r="F483" s="7">
        <v>0</v>
      </c>
      <c r="G483" s="7">
        <v>0</v>
      </c>
      <c r="H483" s="7">
        <v>0</v>
      </c>
      <c r="I483" s="7">
        <v>0</v>
      </c>
      <c r="J483" s="7">
        <v>54598</v>
      </c>
      <c r="K483" s="7">
        <v>1247191</v>
      </c>
      <c r="L483" s="7">
        <v>8319581</v>
      </c>
      <c r="M483" s="7">
        <v>29118835</v>
      </c>
      <c r="N483" s="7">
        <v>2559617</v>
      </c>
      <c r="O483" s="12">
        <f t="shared" si="73"/>
        <v>32925643</v>
      </c>
      <c r="P483" s="22"/>
    </row>
    <row r="484" spans="2:16">
      <c r="B484" s="6">
        <v>2000</v>
      </c>
      <c r="C484" s="7">
        <v>374150</v>
      </c>
      <c r="D484" s="7">
        <v>199374</v>
      </c>
      <c r="E484" s="7">
        <v>132993</v>
      </c>
      <c r="F484" s="7">
        <v>0</v>
      </c>
      <c r="G484" s="7">
        <v>0</v>
      </c>
      <c r="H484" s="7">
        <v>0</v>
      </c>
      <c r="I484" s="7">
        <v>0</v>
      </c>
      <c r="J484" s="7">
        <v>31836</v>
      </c>
      <c r="K484" s="7">
        <v>648751</v>
      </c>
      <c r="L484" s="7">
        <v>8779691</v>
      </c>
      <c r="M484" s="7">
        <v>21947731</v>
      </c>
      <c r="N484" s="7">
        <v>2575622</v>
      </c>
      <c r="O484" s="12">
        <f t="shared" si="73"/>
        <v>25172104</v>
      </c>
      <c r="P484" s="22"/>
    </row>
    <row r="485" spans="2:16">
      <c r="B485" s="6">
        <v>2001</v>
      </c>
      <c r="C485" s="7">
        <v>368395</v>
      </c>
      <c r="D485" s="7">
        <v>227361</v>
      </c>
      <c r="E485" s="7">
        <v>136777</v>
      </c>
      <c r="F485" s="7">
        <v>0</v>
      </c>
      <c r="G485" s="7">
        <v>0</v>
      </c>
      <c r="H485" s="7">
        <v>0</v>
      </c>
      <c r="I485" s="7">
        <v>0</v>
      </c>
      <c r="J485" s="7">
        <v>33017</v>
      </c>
      <c r="K485" s="7">
        <v>659450</v>
      </c>
      <c r="L485" s="7">
        <v>7549907</v>
      </c>
      <c r="M485" s="7">
        <v>17713609</v>
      </c>
      <c r="N485" s="7">
        <v>2325812</v>
      </c>
      <c r="O485" s="12">
        <f t="shared" si="73"/>
        <v>20698871</v>
      </c>
      <c r="P485" s="22"/>
    </row>
    <row r="486" spans="2:16">
      <c r="B486" s="6">
        <v>2002</v>
      </c>
      <c r="C486" s="7">
        <v>390282</v>
      </c>
      <c r="D486" s="7">
        <v>244363</v>
      </c>
      <c r="E486" s="7">
        <v>142622</v>
      </c>
      <c r="F486" s="7">
        <v>0</v>
      </c>
      <c r="G486" s="7">
        <v>0</v>
      </c>
      <c r="H486" s="7">
        <v>0</v>
      </c>
      <c r="I486" s="7">
        <v>0</v>
      </c>
      <c r="J486" s="7">
        <v>31952</v>
      </c>
      <c r="K486" s="7">
        <v>632923</v>
      </c>
      <c r="L486" s="7">
        <v>8136100</v>
      </c>
      <c r="M486" s="7">
        <v>17613527</v>
      </c>
      <c r="N486" s="7">
        <v>1958914</v>
      </c>
      <c r="O486" s="12">
        <f t="shared" si="73"/>
        <v>20205364</v>
      </c>
      <c r="P486" s="22"/>
    </row>
    <row r="487" spans="2:16">
      <c r="B487" s="6">
        <v>2003</v>
      </c>
      <c r="C487" s="7">
        <v>406064</v>
      </c>
      <c r="D487" s="7">
        <v>275112</v>
      </c>
      <c r="E487" s="7">
        <v>130126</v>
      </c>
      <c r="F487" s="7">
        <v>0</v>
      </c>
      <c r="G487" s="7">
        <v>0</v>
      </c>
      <c r="H487" s="7">
        <v>0</v>
      </c>
      <c r="I487" s="7">
        <v>0</v>
      </c>
      <c r="J487" s="7">
        <v>32805</v>
      </c>
      <c r="K487" s="7">
        <v>655430</v>
      </c>
      <c r="L487" s="7">
        <v>7169629</v>
      </c>
      <c r="M487" s="7">
        <v>15587611</v>
      </c>
      <c r="N487" s="7">
        <v>2138232</v>
      </c>
      <c r="O487" s="12">
        <f t="shared" si="73"/>
        <v>18381273</v>
      </c>
      <c r="P487" s="22"/>
    </row>
    <row r="488" spans="2:16">
      <c r="B488" s="6">
        <v>2004</v>
      </c>
      <c r="C488" s="7">
        <v>454351</v>
      </c>
      <c r="D488" s="7">
        <v>315996</v>
      </c>
      <c r="E488" s="7">
        <v>137226</v>
      </c>
      <c r="F488" s="7">
        <v>0</v>
      </c>
      <c r="G488" s="7">
        <v>0</v>
      </c>
      <c r="H488" s="7">
        <v>0</v>
      </c>
      <c r="I488" s="7">
        <v>0</v>
      </c>
      <c r="J488" s="7">
        <v>32701</v>
      </c>
      <c r="K488" s="7">
        <v>650100</v>
      </c>
      <c r="L488" s="7">
        <v>7183674</v>
      </c>
      <c r="M488" s="7">
        <v>15514648</v>
      </c>
      <c r="N488" s="7">
        <v>2011500</v>
      </c>
      <c r="O488" s="12">
        <f t="shared" si="73"/>
        <v>18176248</v>
      </c>
      <c r="P488" s="22"/>
    </row>
    <row r="489" spans="2:16">
      <c r="B489" s="6">
        <v>2005</v>
      </c>
      <c r="C489" s="7">
        <v>491077</v>
      </c>
      <c r="D489" s="7">
        <v>361839</v>
      </c>
      <c r="E489" s="7">
        <v>132733</v>
      </c>
      <c r="F489" s="7">
        <v>0</v>
      </c>
      <c r="G489" s="7">
        <v>0</v>
      </c>
      <c r="H489" s="7">
        <v>0</v>
      </c>
      <c r="I489" s="7">
        <v>0</v>
      </c>
      <c r="J489" s="7">
        <v>27964</v>
      </c>
      <c r="K489" s="7">
        <v>369443</v>
      </c>
      <c r="L489" s="7">
        <v>6969846</v>
      </c>
      <c r="M489" s="7">
        <v>13989453</v>
      </c>
      <c r="N489" s="7">
        <v>1774184</v>
      </c>
      <c r="O489" s="12">
        <f t="shared" si="73"/>
        <v>16133080</v>
      </c>
      <c r="P489" s="22"/>
    </row>
    <row r="490" spans="2:16">
      <c r="B490" s="6">
        <v>2006</v>
      </c>
      <c r="C490" s="7">
        <v>457825</v>
      </c>
      <c r="D490" s="7">
        <v>329957</v>
      </c>
      <c r="E490" s="7">
        <v>132902</v>
      </c>
      <c r="F490" s="7">
        <v>0</v>
      </c>
      <c r="G490" s="7">
        <v>0</v>
      </c>
      <c r="H490" s="7">
        <v>0</v>
      </c>
      <c r="I490" s="7">
        <v>0</v>
      </c>
      <c r="J490" s="7">
        <v>27344</v>
      </c>
      <c r="K490" s="7">
        <v>95343</v>
      </c>
      <c r="L490" s="7">
        <v>6480467</v>
      </c>
      <c r="M490" s="7">
        <v>12632201</v>
      </c>
      <c r="N490" s="7">
        <v>1989201</v>
      </c>
      <c r="O490" s="12">
        <f t="shared" si="73"/>
        <v>14716745</v>
      </c>
      <c r="P490" s="22"/>
    </row>
    <row r="491" spans="2:16">
      <c r="B491" s="6">
        <v>2007</v>
      </c>
      <c r="C491" s="7">
        <v>486756</v>
      </c>
      <c r="D491" s="7">
        <v>332814</v>
      </c>
      <c r="E491" s="7">
        <v>163599</v>
      </c>
      <c r="F491" s="7">
        <v>0</v>
      </c>
      <c r="G491" s="7">
        <v>0</v>
      </c>
      <c r="H491" s="7">
        <v>0</v>
      </c>
      <c r="I491" s="7">
        <v>0</v>
      </c>
      <c r="J491" s="7">
        <v>28942</v>
      </c>
      <c r="K491" s="7">
        <v>310225</v>
      </c>
      <c r="L491" s="7">
        <v>6835305</v>
      </c>
      <c r="M491" s="7">
        <v>13304851</v>
      </c>
      <c r="N491" s="7">
        <v>2168660</v>
      </c>
      <c r="O491" s="12">
        <f t="shared" si="73"/>
        <v>15783736</v>
      </c>
      <c r="P491" s="22"/>
    </row>
    <row r="492" spans="2:16">
      <c r="B492" s="6">
        <v>2008</v>
      </c>
      <c r="C492" s="7">
        <v>476000</v>
      </c>
      <c r="D492" s="7">
        <v>310513</v>
      </c>
      <c r="E492" s="7">
        <v>166501</v>
      </c>
      <c r="F492" s="7">
        <v>0</v>
      </c>
      <c r="G492" s="7">
        <v>0</v>
      </c>
      <c r="H492" s="7">
        <v>0</v>
      </c>
      <c r="I492" s="7">
        <v>0</v>
      </c>
      <c r="J492" s="7">
        <v>33127</v>
      </c>
      <c r="K492" s="7">
        <v>333840</v>
      </c>
      <c r="L492" s="7">
        <v>6982770</v>
      </c>
      <c r="M492" s="7">
        <v>13467615</v>
      </c>
      <c r="N492" s="7">
        <v>2089603</v>
      </c>
      <c r="O492" s="12">
        <f t="shared" si="73"/>
        <v>15891058</v>
      </c>
      <c r="P492" s="22"/>
    </row>
    <row r="493" spans="2:16">
      <c r="B493" s="6">
        <v>2009</v>
      </c>
      <c r="C493" s="7">
        <v>419426</v>
      </c>
      <c r="D493" s="7">
        <v>284608</v>
      </c>
      <c r="E493" s="7">
        <v>136038</v>
      </c>
      <c r="F493" s="7">
        <v>0</v>
      </c>
      <c r="G493" s="7">
        <v>0</v>
      </c>
      <c r="H493" s="7">
        <v>0</v>
      </c>
      <c r="I493" s="7">
        <v>0</v>
      </c>
      <c r="J493" s="7">
        <v>28407</v>
      </c>
      <c r="K493" s="7">
        <v>300778</v>
      </c>
      <c r="L493" s="7">
        <v>6177838</v>
      </c>
      <c r="M493" s="7">
        <v>12073543</v>
      </c>
      <c r="N493" s="7">
        <v>2257385</v>
      </c>
      <c r="O493" s="12">
        <f t="shared" si="73"/>
        <v>14631706</v>
      </c>
      <c r="P493" s="22"/>
    </row>
    <row r="494" spans="2:16">
      <c r="B494" s="6">
        <v>2010</v>
      </c>
      <c r="C494" s="7">
        <v>459331</v>
      </c>
      <c r="D494" s="7">
        <v>324350</v>
      </c>
      <c r="E494" s="7">
        <v>135348</v>
      </c>
      <c r="F494" s="7">
        <v>0</v>
      </c>
      <c r="G494" s="7">
        <v>0</v>
      </c>
      <c r="H494" s="7">
        <v>0</v>
      </c>
      <c r="I494" s="7">
        <v>0</v>
      </c>
      <c r="J494" s="7">
        <v>20031</v>
      </c>
      <c r="K494" s="7">
        <v>310943</v>
      </c>
      <c r="L494" s="7">
        <v>5604124</v>
      </c>
      <c r="M494" s="7">
        <v>10691969</v>
      </c>
      <c r="N494" s="7">
        <v>2245341</v>
      </c>
      <c r="O494" s="12">
        <f t="shared" si="73"/>
        <v>13248253</v>
      </c>
      <c r="P494" s="22"/>
    </row>
    <row r="495" spans="2:16">
      <c r="B495" s="6">
        <v>2011</v>
      </c>
      <c r="C495" s="7">
        <v>453235</v>
      </c>
      <c r="D495" s="7">
        <v>338359</v>
      </c>
      <c r="E495" s="7">
        <v>120669</v>
      </c>
      <c r="F495" s="7">
        <v>0</v>
      </c>
      <c r="G495" s="7">
        <v>0</v>
      </c>
      <c r="H495" s="7">
        <v>0</v>
      </c>
      <c r="I495" s="7">
        <v>0</v>
      </c>
      <c r="J495" s="7">
        <v>20992</v>
      </c>
      <c r="K495" s="7">
        <v>303758</v>
      </c>
      <c r="L495" s="7">
        <v>4878003</v>
      </c>
      <c r="M495" s="7">
        <v>9040470</v>
      </c>
      <c r="N495" s="7">
        <v>1998203</v>
      </c>
      <c r="O495" s="12">
        <f t="shared" si="73"/>
        <v>11342431</v>
      </c>
      <c r="P495" s="22"/>
    </row>
    <row r="496" spans="2:16">
      <c r="B496" s="6">
        <v>2012</v>
      </c>
      <c r="C496" s="7">
        <v>481620</v>
      </c>
      <c r="D496" s="7">
        <v>345377</v>
      </c>
      <c r="E496" s="7">
        <v>129941</v>
      </c>
      <c r="F496" s="7">
        <v>0</v>
      </c>
      <c r="G496" s="7">
        <v>0</v>
      </c>
      <c r="H496" s="7">
        <v>0</v>
      </c>
      <c r="I496" s="7">
        <v>0</v>
      </c>
      <c r="J496" s="7">
        <v>20476</v>
      </c>
      <c r="K496" s="7">
        <v>302789</v>
      </c>
      <c r="L496" s="7">
        <v>4894486</v>
      </c>
      <c r="M496" s="7">
        <v>9484335</v>
      </c>
      <c r="N496" s="7">
        <v>2073485</v>
      </c>
      <c r="O496" s="12">
        <f t="shared" si="73"/>
        <v>11860609</v>
      </c>
      <c r="P496" s="22"/>
    </row>
    <row r="497" spans="1:16">
      <c r="B497" s="6">
        <v>2013</v>
      </c>
      <c r="C497" s="7">
        <v>510706</v>
      </c>
      <c r="D497" s="7">
        <v>354952</v>
      </c>
      <c r="E497" s="7">
        <v>131028</v>
      </c>
      <c r="F497" s="7">
        <v>0</v>
      </c>
      <c r="G497" s="7">
        <v>0</v>
      </c>
      <c r="H497" s="7">
        <v>0</v>
      </c>
      <c r="I497" s="7">
        <v>0</v>
      </c>
      <c r="J497" s="7">
        <v>22521</v>
      </c>
      <c r="K497" s="30">
        <v>334477</v>
      </c>
      <c r="L497" s="7">
        <v>4768256</v>
      </c>
      <c r="M497" s="7">
        <v>9608966</v>
      </c>
      <c r="N497" s="7">
        <v>2061995</v>
      </c>
      <c r="O497" s="12">
        <f t="shared" si="73"/>
        <v>12005438</v>
      </c>
      <c r="P497" s="22"/>
    </row>
    <row r="498" spans="1:16">
      <c r="B498" s="2" t="s">
        <v>80</v>
      </c>
      <c r="C498" s="10"/>
      <c r="O498" s="13"/>
      <c r="P498" s="22"/>
    </row>
    <row r="499" spans="1:16">
      <c r="B499" s="6" t="s">
        <v>77</v>
      </c>
      <c r="C499" s="10">
        <f>((C496/C481)^(1/15)-1)*100</f>
        <v>4.9060241757926226</v>
      </c>
      <c r="D499" s="10">
        <f t="shared" ref="D499:N499" si="82">((D496/D481)^(1/15)-1)*100</f>
        <v>7.6680208570346853</v>
      </c>
      <c r="E499" s="10">
        <f t="shared" si="82"/>
        <v>5.2702171343008475</v>
      </c>
      <c r="F499" s="10">
        <f t="shared" si="82"/>
        <v>-100</v>
      </c>
      <c r="G499" s="10"/>
      <c r="H499" s="10"/>
      <c r="I499" s="10"/>
      <c r="J499" s="10">
        <f t="shared" si="82"/>
        <v>-5.8457158026291367</v>
      </c>
      <c r="K499" s="10">
        <f t="shared" si="82"/>
        <v>-7.436109031708293</v>
      </c>
      <c r="L499" s="10">
        <f t="shared" si="82"/>
        <v>-1.9778474541614077</v>
      </c>
      <c r="M499" s="10">
        <f t="shared" si="82"/>
        <v>-5.8211381824126329</v>
      </c>
      <c r="N499" s="10">
        <f t="shared" si="82"/>
        <v>-1.0501015045576101</v>
      </c>
      <c r="O499" s="17">
        <f>((O496/O481)^(1/15)-1)*100</f>
        <v>-5.2689563537210322</v>
      </c>
      <c r="P499" s="22"/>
    </row>
    <row r="500" spans="1:16">
      <c r="B500" s="6" t="s">
        <v>79</v>
      </c>
      <c r="C500" s="10">
        <f>((C485/C481)^(1/4)-1)*100</f>
        <v>11.919022569259452</v>
      </c>
      <c r="D500" s="10">
        <f t="shared" ref="D500:N500" si="83">((D485/D481)^(1/4)-1)*100</f>
        <v>18.831307819400102</v>
      </c>
      <c r="E500" s="10">
        <f t="shared" si="83"/>
        <v>22.803971598522608</v>
      </c>
      <c r="F500" s="10">
        <f t="shared" si="83"/>
        <v>-100</v>
      </c>
      <c r="G500" s="10"/>
      <c r="H500" s="10"/>
      <c r="I500" s="10"/>
      <c r="J500" s="10">
        <f t="shared" si="83"/>
        <v>-10.097153039782736</v>
      </c>
      <c r="K500" s="10">
        <f t="shared" si="83"/>
        <v>-9.0785291748259329</v>
      </c>
      <c r="L500" s="10">
        <f t="shared" si="83"/>
        <v>3.4009455574324443</v>
      </c>
      <c r="M500" s="10">
        <f t="shared" si="83"/>
        <v>-6.6422378215492017</v>
      </c>
      <c r="N500" s="10">
        <f t="shared" si="83"/>
        <v>-1.0818464275767603</v>
      </c>
      <c r="O500" s="17">
        <f>((O485/O481)^(1/4)-1)*100</f>
        <v>-6.1776893665417827</v>
      </c>
      <c r="P500" s="22"/>
    </row>
    <row r="501" spans="1:16">
      <c r="B501" s="6" t="s">
        <v>78</v>
      </c>
      <c r="C501" s="10">
        <f>((C491/C485)^(1/6)-1)*100</f>
        <v>4.7529505324096055</v>
      </c>
      <c r="D501" s="10">
        <f t="shared" ref="D501:N501" si="84">((D491/D485)^(1/6)-1)*100</f>
        <v>6.5567426508169824</v>
      </c>
      <c r="E501" s="10">
        <f t="shared" si="84"/>
        <v>3.0294216164276522</v>
      </c>
      <c r="F501" s="10"/>
      <c r="G501" s="10"/>
      <c r="H501" s="10"/>
      <c r="I501" s="10"/>
      <c r="J501" s="10">
        <f t="shared" si="84"/>
        <v>-2.1715539831028585</v>
      </c>
      <c r="K501" s="10">
        <f t="shared" si="84"/>
        <v>-11.810715292713725</v>
      </c>
      <c r="L501" s="10">
        <f t="shared" si="84"/>
        <v>-1.6435792720076448</v>
      </c>
      <c r="M501" s="10">
        <f t="shared" si="84"/>
        <v>-4.6580946328166668</v>
      </c>
      <c r="N501" s="10">
        <f t="shared" si="84"/>
        <v>-1.1592246116476135</v>
      </c>
      <c r="O501" s="17">
        <f>((O491/O485)^(1/6)-1)*100</f>
        <v>-4.4177627313299777</v>
      </c>
      <c r="P501" s="22"/>
    </row>
    <row r="502" spans="1:16">
      <c r="B502" s="6" t="s">
        <v>142</v>
      </c>
      <c r="C502" s="10">
        <f>((C497/C491)^(1/6)-1)*100</f>
        <v>0.80373123880104202</v>
      </c>
      <c r="D502" s="10">
        <f t="shared" ref="D502:O502" si="85">((D497/D491)^(1/6)-1)*100</f>
        <v>1.079093897748562</v>
      </c>
      <c r="E502" s="10">
        <f t="shared" si="85"/>
        <v>-3.6325032442712679</v>
      </c>
      <c r="F502" s="10"/>
      <c r="G502" s="10"/>
      <c r="H502" s="10"/>
      <c r="I502" s="10"/>
      <c r="J502" s="10">
        <f t="shared" si="85"/>
        <v>-4.0945718338920134</v>
      </c>
      <c r="K502" s="10">
        <f t="shared" si="85"/>
        <v>1.2624065379649219</v>
      </c>
      <c r="L502" s="10">
        <f t="shared" si="85"/>
        <v>-5.82543757348577</v>
      </c>
      <c r="M502" s="10">
        <f t="shared" si="85"/>
        <v>-5.2794000339747127</v>
      </c>
      <c r="N502" s="10">
        <f t="shared" si="85"/>
        <v>-0.83706864832628902</v>
      </c>
      <c r="O502" s="10">
        <f t="shared" si="85"/>
        <v>-4.4579181737574363</v>
      </c>
      <c r="P502" s="22"/>
    </row>
    <row r="503" spans="1:16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2"/>
      <c r="P503" s="22"/>
    </row>
    <row r="504" spans="1:16">
      <c r="A504" s="6" t="s">
        <v>70</v>
      </c>
      <c r="B504" s="6">
        <v>1995</v>
      </c>
      <c r="C504" s="7">
        <v>747241</v>
      </c>
      <c r="D504" s="7">
        <v>0</v>
      </c>
      <c r="E504" s="7">
        <v>0</v>
      </c>
      <c r="F504" s="7">
        <v>4925</v>
      </c>
      <c r="G504" s="7">
        <v>0</v>
      </c>
      <c r="H504" s="7">
        <v>0</v>
      </c>
      <c r="I504" s="7">
        <v>0</v>
      </c>
      <c r="J504" s="7">
        <v>21191</v>
      </c>
      <c r="K504" s="7">
        <v>312236</v>
      </c>
      <c r="L504" s="7">
        <v>5782659</v>
      </c>
      <c r="M504" s="7">
        <v>13875476</v>
      </c>
      <c r="N504" s="7">
        <v>3112505</v>
      </c>
      <c r="O504" s="12">
        <f t="shared" si="73"/>
        <v>17300217</v>
      </c>
      <c r="P504" s="22"/>
    </row>
    <row r="505" spans="1:16">
      <c r="B505" s="6">
        <v>1996</v>
      </c>
      <c r="C505" s="7">
        <v>1015905</v>
      </c>
      <c r="D505" s="7">
        <v>563145</v>
      </c>
      <c r="E505" s="7">
        <v>404771</v>
      </c>
      <c r="F505" s="7">
        <v>3206</v>
      </c>
      <c r="G505" s="7">
        <v>69204</v>
      </c>
      <c r="H505" s="7">
        <v>46700</v>
      </c>
      <c r="I505" s="7">
        <v>0</v>
      </c>
      <c r="J505" s="7">
        <v>25498</v>
      </c>
      <c r="K505" s="7">
        <v>531402</v>
      </c>
      <c r="L505" s="7">
        <v>6792925</v>
      </c>
      <c r="M505" s="7">
        <v>16932272</v>
      </c>
      <c r="N505" s="7">
        <v>3713397</v>
      </c>
      <c r="O505" s="12">
        <f t="shared" si="73"/>
        <v>21177071</v>
      </c>
      <c r="P505" s="22"/>
    </row>
    <row r="506" spans="1:16">
      <c r="B506" s="6">
        <v>1997</v>
      </c>
      <c r="C506" s="7">
        <v>1251365</v>
      </c>
      <c r="D506" s="7">
        <v>477545</v>
      </c>
      <c r="E506" s="7">
        <v>504214</v>
      </c>
      <c r="F506" s="7">
        <v>2400</v>
      </c>
      <c r="G506" s="7">
        <v>84488</v>
      </c>
      <c r="H506" s="7">
        <v>63863</v>
      </c>
      <c r="I506" s="7">
        <v>0</v>
      </c>
      <c r="J506" s="7">
        <v>24108</v>
      </c>
      <c r="K506" s="7">
        <v>269766</v>
      </c>
      <c r="L506" s="7">
        <v>7409721</v>
      </c>
      <c r="M506" s="7">
        <v>17638438</v>
      </c>
      <c r="N506" s="7">
        <v>5427815</v>
      </c>
      <c r="O506" s="12">
        <f t="shared" si="73"/>
        <v>23336019</v>
      </c>
      <c r="P506" s="22"/>
    </row>
    <row r="507" spans="1:16">
      <c r="B507" s="6">
        <v>1998</v>
      </c>
      <c r="C507" s="7">
        <v>1352198</v>
      </c>
      <c r="D507" s="7">
        <v>648147</v>
      </c>
      <c r="E507" s="7">
        <v>697298</v>
      </c>
      <c r="F507" s="7">
        <v>2141</v>
      </c>
      <c r="G507" s="7">
        <v>95204</v>
      </c>
      <c r="H507" s="7">
        <v>81507</v>
      </c>
      <c r="I507" s="7">
        <v>0</v>
      </c>
      <c r="J507" s="7">
        <v>25856</v>
      </c>
      <c r="K507" s="7">
        <v>367691</v>
      </c>
      <c r="L507" s="7">
        <v>7524347</v>
      </c>
      <c r="M507" s="7">
        <v>18810878</v>
      </c>
      <c r="N507" s="7">
        <v>5093851</v>
      </c>
      <c r="O507" s="12">
        <f t="shared" si="73"/>
        <v>24272420</v>
      </c>
      <c r="P507" s="22"/>
    </row>
    <row r="508" spans="1:16">
      <c r="B508" s="6">
        <v>1999</v>
      </c>
      <c r="C508" s="7">
        <v>1486489</v>
      </c>
      <c r="D508" s="7">
        <v>756045</v>
      </c>
      <c r="E508" s="7">
        <v>737198</v>
      </c>
      <c r="F508" s="7">
        <v>2276</v>
      </c>
      <c r="G508" s="7">
        <v>131798</v>
      </c>
      <c r="H508" s="7">
        <v>81855</v>
      </c>
      <c r="I508" s="7">
        <v>0</v>
      </c>
      <c r="J508" s="7">
        <v>31371</v>
      </c>
      <c r="K508" s="7">
        <v>379425</v>
      </c>
      <c r="L508" s="7">
        <v>6894982</v>
      </c>
      <c r="M508" s="7">
        <v>17237500</v>
      </c>
      <c r="N508" s="7">
        <v>6674293</v>
      </c>
      <c r="O508" s="12">
        <f t="shared" si="73"/>
        <v>24291218</v>
      </c>
      <c r="P508" s="22"/>
    </row>
    <row r="509" spans="1:16">
      <c r="B509" s="6">
        <v>2000</v>
      </c>
      <c r="C509" s="7">
        <v>1493073</v>
      </c>
      <c r="D509" s="7">
        <v>757978</v>
      </c>
      <c r="E509" s="7">
        <v>593793</v>
      </c>
      <c r="F509" s="7">
        <v>2700</v>
      </c>
      <c r="G509" s="7">
        <v>174439</v>
      </c>
      <c r="H509" s="7">
        <v>68930</v>
      </c>
      <c r="I509" s="7">
        <v>0</v>
      </c>
      <c r="J509" s="7">
        <v>34529</v>
      </c>
      <c r="K509" s="7">
        <v>608184</v>
      </c>
      <c r="L509" s="7">
        <v>7151127</v>
      </c>
      <c r="M509" s="7">
        <v>17877845</v>
      </c>
      <c r="N509" s="7">
        <v>5492769</v>
      </c>
      <c r="O509" s="12">
        <f t="shared" si="73"/>
        <v>23978798</v>
      </c>
      <c r="P509" s="22"/>
    </row>
    <row r="510" spans="1:16">
      <c r="B510" s="6">
        <v>2001</v>
      </c>
      <c r="C510" s="7">
        <v>1403914</v>
      </c>
      <c r="D510" s="7">
        <v>757574</v>
      </c>
      <c r="E510" s="7">
        <v>647109</v>
      </c>
      <c r="F510" s="7">
        <v>2941</v>
      </c>
      <c r="G510" s="7">
        <v>187479</v>
      </c>
      <c r="H510" s="7">
        <v>86456</v>
      </c>
      <c r="I510" s="7">
        <v>0</v>
      </c>
      <c r="J510" s="7">
        <v>39718</v>
      </c>
      <c r="K510" s="7">
        <v>720559</v>
      </c>
      <c r="L510" s="7">
        <v>7454330</v>
      </c>
      <c r="M510" s="7">
        <v>17282264</v>
      </c>
      <c r="N510" s="7">
        <v>5060947</v>
      </c>
      <c r="O510" s="12">
        <f t="shared" si="73"/>
        <v>23063770</v>
      </c>
      <c r="P510" s="22"/>
    </row>
    <row r="511" spans="1:16">
      <c r="B511" s="6">
        <v>2002</v>
      </c>
      <c r="C511" s="7">
        <v>1441653</v>
      </c>
      <c r="D511" s="7">
        <v>807291</v>
      </c>
      <c r="E511" s="7">
        <v>630289</v>
      </c>
      <c r="F511" s="7">
        <v>3270</v>
      </c>
      <c r="G511" s="7">
        <v>194065</v>
      </c>
      <c r="H511" s="7">
        <v>102717</v>
      </c>
      <c r="I511" s="7">
        <v>0</v>
      </c>
      <c r="J511" s="7">
        <v>38852</v>
      </c>
      <c r="K511" s="7">
        <v>757459</v>
      </c>
      <c r="L511" s="7">
        <v>6921709</v>
      </c>
      <c r="M511" s="7">
        <v>15915545</v>
      </c>
      <c r="N511" s="7">
        <v>4648046</v>
      </c>
      <c r="O511" s="12">
        <f t="shared" si="73"/>
        <v>21321050</v>
      </c>
      <c r="P511" s="22"/>
    </row>
    <row r="512" spans="1:16">
      <c r="B512" s="6">
        <v>2003</v>
      </c>
      <c r="C512" s="7">
        <v>1354229</v>
      </c>
      <c r="D512" s="7">
        <v>825626</v>
      </c>
      <c r="E512" s="7">
        <v>519473</v>
      </c>
      <c r="F512" s="7">
        <v>3510</v>
      </c>
      <c r="G512" s="7">
        <v>197684</v>
      </c>
      <c r="H512" s="7">
        <v>115560</v>
      </c>
      <c r="I512" s="7">
        <v>0</v>
      </c>
      <c r="J512" s="7">
        <v>35406</v>
      </c>
      <c r="K512" s="7">
        <v>748644</v>
      </c>
      <c r="L512" s="7">
        <v>6777423</v>
      </c>
      <c r="M512" s="7">
        <v>15208606</v>
      </c>
      <c r="N512" s="7">
        <v>4577725</v>
      </c>
      <c r="O512" s="12">
        <f t="shared" si="73"/>
        <v>20534975</v>
      </c>
      <c r="P512" s="22"/>
    </row>
    <row r="513" spans="2:16">
      <c r="B513" s="6">
        <v>2004</v>
      </c>
      <c r="C513" s="7">
        <v>1391850</v>
      </c>
      <c r="D513" s="7">
        <v>908478</v>
      </c>
      <c r="E513" s="7">
        <v>479170</v>
      </c>
      <c r="F513" s="7">
        <v>3443</v>
      </c>
      <c r="G513" s="7">
        <v>195127</v>
      </c>
      <c r="H513" s="7">
        <v>121934</v>
      </c>
      <c r="I513" s="7">
        <v>0</v>
      </c>
      <c r="J513" s="7">
        <v>37902</v>
      </c>
      <c r="K513" s="7">
        <v>802635</v>
      </c>
      <c r="L513" s="7">
        <v>6725119</v>
      </c>
      <c r="M513" s="7">
        <v>15032956</v>
      </c>
      <c r="N513" s="7">
        <v>4507105</v>
      </c>
      <c r="O513" s="12">
        <f t="shared" si="73"/>
        <v>20342696</v>
      </c>
      <c r="P513" s="22"/>
    </row>
    <row r="514" spans="2:16">
      <c r="B514" s="6">
        <v>2005</v>
      </c>
      <c r="C514" s="7">
        <v>1455607</v>
      </c>
      <c r="D514" s="7">
        <v>977353</v>
      </c>
      <c r="E514" s="7">
        <v>478151</v>
      </c>
      <c r="F514" s="7">
        <v>3459</v>
      </c>
      <c r="G514" s="7">
        <v>197337</v>
      </c>
      <c r="H514" s="7">
        <v>119065</v>
      </c>
      <c r="I514" s="7">
        <v>0</v>
      </c>
      <c r="J514" s="7">
        <v>35841</v>
      </c>
      <c r="K514" s="7">
        <v>826679</v>
      </c>
      <c r="L514" s="7">
        <v>6262697</v>
      </c>
      <c r="M514" s="7">
        <v>14017324</v>
      </c>
      <c r="N514" s="7">
        <v>4356041</v>
      </c>
      <c r="O514" s="12">
        <f t="shared" si="73"/>
        <v>19200044</v>
      </c>
      <c r="P514" s="22"/>
    </row>
    <row r="515" spans="2:16">
      <c r="B515" s="6">
        <v>2006</v>
      </c>
      <c r="C515" s="7">
        <v>1518989</v>
      </c>
      <c r="D515" s="7">
        <v>993234</v>
      </c>
      <c r="E515" s="7">
        <v>525585</v>
      </c>
      <c r="F515" s="7">
        <v>3850</v>
      </c>
      <c r="G515" s="7">
        <v>196797</v>
      </c>
      <c r="H515" s="7">
        <v>136153</v>
      </c>
      <c r="I515" s="7">
        <v>0</v>
      </c>
      <c r="J515" s="7">
        <v>37105</v>
      </c>
      <c r="K515" s="7">
        <v>878164</v>
      </c>
      <c r="L515" s="7">
        <v>6041495</v>
      </c>
      <c r="M515" s="7">
        <v>14244080</v>
      </c>
      <c r="N515" s="7">
        <v>4245842</v>
      </c>
      <c r="O515" s="12">
        <f t="shared" si="73"/>
        <v>19368086</v>
      </c>
      <c r="P515" s="22"/>
    </row>
    <row r="516" spans="2:16">
      <c r="B516" s="6">
        <v>2007</v>
      </c>
      <c r="C516" s="7">
        <v>1563836</v>
      </c>
      <c r="D516" s="7">
        <v>1009706</v>
      </c>
      <c r="E516" s="7">
        <v>554154</v>
      </c>
      <c r="F516" s="7">
        <v>3994</v>
      </c>
      <c r="G516" s="7">
        <v>189244</v>
      </c>
      <c r="H516" s="7">
        <v>152612</v>
      </c>
      <c r="I516" s="7">
        <v>0</v>
      </c>
      <c r="J516" s="7">
        <v>37106</v>
      </c>
      <c r="K516" s="7">
        <v>899461</v>
      </c>
      <c r="L516" s="7">
        <v>5599586</v>
      </c>
      <c r="M516" s="7">
        <v>13367960</v>
      </c>
      <c r="N516" s="7">
        <v>4625416</v>
      </c>
      <c r="O516" s="12">
        <f t="shared" si="73"/>
        <v>18892837</v>
      </c>
      <c r="P516" s="22"/>
    </row>
    <row r="517" spans="2:16">
      <c r="B517" s="6">
        <v>2008</v>
      </c>
      <c r="C517" s="7">
        <v>1555197</v>
      </c>
      <c r="D517" s="7">
        <v>988853</v>
      </c>
      <c r="E517" s="7">
        <v>566561</v>
      </c>
      <c r="F517" s="7">
        <v>3921</v>
      </c>
      <c r="G517" s="7">
        <v>167549</v>
      </c>
      <c r="H517" s="7">
        <v>161043</v>
      </c>
      <c r="I517" s="7">
        <v>0</v>
      </c>
      <c r="J517" s="7">
        <v>39122</v>
      </c>
      <c r="K517" s="7">
        <v>928793</v>
      </c>
      <c r="L517" s="7">
        <v>6105126</v>
      </c>
      <c r="M517" s="7">
        <v>15397879</v>
      </c>
      <c r="N517" s="7">
        <v>3873872</v>
      </c>
      <c r="O517" s="12">
        <f t="shared" si="73"/>
        <v>20200544</v>
      </c>
      <c r="P517" s="22"/>
    </row>
    <row r="518" spans="2:16">
      <c r="B518" s="6">
        <v>2009</v>
      </c>
      <c r="C518" s="7">
        <v>1382319</v>
      </c>
      <c r="D518" s="7">
        <v>924941</v>
      </c>
      <c r="E518" s="7">
        <v>457514</v>
      </c>
      <c r="F518" s="7">
        <v>2716</v>
      </c>
      <c r="G518" s="7">
        <v>122831</v>
      </c>
      <c r="H518" s="7">
        <v>148264</v>
      </c>
      <c r="I518" s="7">
        <v>0</v>
      </c>
      <c r="J518" s="7">
        <v>43342</v>
      </c>
      <c r="K518" s="7">
        <v>845629</v>
      </c>
      <c r="L518" s="7">
        <v>5452111</v>
      </c>
      <c r="M518" s="7">
        <v>12729210</v>
      </c>
      <c r="N518" s="7">
        <v>4090191</v>
      </c>
      <c r="O518" s="12">
        <f t="shared" si="73"/>
        <v>17665030</v>
      </c>
      <c r="P518" s="22"/>
    </row>
    <row r="519" spans="2:16">
      <c r="B519" s="6">
        <v>2010</v>
      </c>
      <c r="C519" s="7">
        <v>1585682</v>
      </c>
      <c r="D519" s="7">
        <v>1177560</v>
      </c>
      <c r="E519" s="7">
        <v>395755</v>
      </c>
      <c r="F519" s="7">
        <v>3036</v>
      </c>
      <c r="G519" s="7">
        <v>165297</v>
      </c>
      <c r="H519" s="7">
        <v>162156</v>
      </c>
      <c r="I519" s="7">
        <v>0</v>
      </c>
      <c r="J519" s="7">
        <v>44121</v>
      </c>
      <c r="K519" s="7">
        <v>902023</v>
      </c>
      <c r="L519" s="7">
        <v>4863814</v>
      </c>
      <c r="M519" s="7">
        <v>10857512</v>
      </c>
      <c r="N519" s="7">
        <v>3587763</v>
      </c>
      <c r="O519" s="12">
        <f t="shared" si="73"/>
        <v>15347298</v>
      </c>
      <c r="P519" s="22"/>
    </row>
    <row r="520" spans="2:16">
      <c r="B520" s="6">
        <v>2011</v>
      </c>
      <c r="C520" s="7">
        <v>1695916</v>
      </c>
      <c r="D520" s="7">
        <v>1283873</v>
      </c>
      <c r="E520" s="7">
        <v>411703</v>
      </c>
      <c r="F520" s="7">
        <v>3413</v>
      </c>
      <c r="G520" s="7">
        <v>200027</v>
      </c>
      <c r="H520" s="7">
        <v>171526</v>
      </c>
      <c r="I520" s="7">
        <v>0</v>
      </c>
      <c r="J520" s="7">
        <v>42980</v>
      </c>
      <c r="K520" s="7">
        <v>934241</v>
      </c>
      <c r="L520" s="7">
        <v>4746355</v>
      </c>
      <c r="M520" s="7">
        <v>8458293</v>
      </c>
      <c r="N520" s="7">
        <v>3089561</v>
      </c>
      <c r="O520" s="12">
        <f t="shared" si="73"/>
        <v>12482095</v>
      </c>
      <c r="P520" s="22"/>
    </row>
    <row r="521" spans="2:16">
      <c r="B521" s="6">
        <v>2012</v>
      </c>
      <c r="C521" s="7">
        <v>1789546</v>
      </c>
      <c r="D521" s="7">
        <v>1327518</v>
      </c>
      <c r="E521" s="7">
        <v>432523</v>
      </c>
      <c r="F521" s="7">
        <v>3492</v>
      </c>
      <c r="G521" s="7">
        <v>236049</v>
      </c>
      <c r="H521" s="7">
        <v>163790</v>
      </c>
      <c r="I521" s="7">
        <v>0</v>
      </c>
      <c r="J521" s="7">
        <v>38368</v>
      </c>
      <c r="K521" s="7">
        <v>989205</v>
      </c>
      <c r="L521" s="7">
        <v>4440407</v>
      </c>
      <c r="M521" s="7">
        <v>8767939</v>
      </c>
      <c r="N521" s="7">
        <v>3206372</v>
      </c>
      <c r="O521" s="12">
        <f t="shared" si="73"/>
        <v>12963516</v>
      </c>
      <c r="P521" s="22"/>
    </row>
    <row r="522" spans="2:16">
      <c r="B522" s="6">
        <v>2013</v>
      </c>
      <c r="C522" s="7">
        <v>1846282</v>
      </c>
      <c r="D522" s="7">
        <v>1370634</v>
      </c>
      <c r="E522" s="7">
        <v>449553</v>
      </c>
      <c r="F522" s="7">
        <v>3629</v>
      </c>
      <c r="G522" s="7">
        <v>255965</v>
      </c>
      <c r="H522" s="7">
        <v>157436</v>
      </c>
      <c r="I522" s="7">
        <v>0</v>
      </c>
      <c r="J522" s="7">
        <v>38017</v>
      </c>
      <c r="K522" s="30">
        <v>1023411</v>
      </c>
      <c r="L522" s="7">
        <v>5023185</v>
      </c>
      <c r="M522" s="7">
        <v>9588200</v>
      </c>
      <c r="N522" s="7">
        <v>3558660</v>
      </c>
      <c r="O522" s="12">
        <f t="shared" si="73"/>
        <v>14170271</v>
      </c>
      <c r="P522" s="22"/>
    </row>
    <row r="523" spans="2:16">
      <c r="B523" s="2" t="s">
        <v>80</v>
      </c>
      <c r="C523" s="10"/>
      <c r="O523" s="13"/>
      <c r="P523" s="22"/>
    </row>
    <row r="524" spans="2:16">
      <c r="B524" s="6" t="s">
        <v>77</v>
      </c>
      <c r="C524" s="10">
        <f>((C521/C506)^(1/15)-1)*100</f>
        <v>2.4135115584131395</v>
      </c>
      <c r="D524" s="10">
        <f t="shared" ref="D524:N524" si="86">((D521/D506)^(1/15)-1)*100</f>
        <v>7.0537145589530947</v>
      </c>
      <c r="E524" s="10">
        <f t="shared" si="86"/>
        <v>-1.0172260797138954</v>
      </c>
      <c r="F524" s="10">
        <f t="shared" si="86"/>
        <v>2.5315523857738054</v>
      </c>
      <c r="G524" s="10">
        <f t="shared" si="86"/>
        <v>7.0895620154906025</v>
      </c>
      <c r="H524" s="10">
        <f t="shared" si="86"/>
        <v>6.4802848987358219</v>
      </c>
      <c r="I524" s="10"/>
      <c r="J524" s="10">
        <f t="shared" si="86"/>
        <v>3.1463502069444704</v>
      </c>
      <c r="K524" s="10">
        <f t="shared" si="86"/>
        <v>9.0485610858145105</v>
      </c>
      <c r="L524" s="10">
        <f t="shared" si="86"/>
        <v>-3.356037490921715</v>
      </c>
      <c r="M524" s="10">
        <f t="shared" si="86"/>
        <v>-4.5529537346958859</v>
      </c>
      <c r="N524" s="10">
        <f t="shared" si="86"/>
        <v>-3.4484482504641756</v>
      </c>
      <c r="O524" s="17">
        <f>((O521/O506)^(1/15)-1)*100</f>
        <v>-3.8432589245776305</v>
      </c>
      <c r="P524" s="22"/>
    </row>
    <row r="525" spans="2:16">
      <c r="B525" s="6" t="s">
        <v>79</v>
      </c>
      <c r="C525" s="10">
        <f>((C510/C506)^(1/4)-1)*100</f>
        <v>2.9174756336053598</v>
      </c>
      <c r="D525" s="10">
        <f t="shared" ref="D525:N525" si="87">((D510/D506)^(1/4)-1)*100</f>
        <v>12.228378902745307</v>
      </c>
      <c r="E525" s="10">
        <f t="shared" si="87"/>
        <v>6.4365122461038204</v>
      </c>
      <c r="F525" s="10">
        <f t="shared" si="87"/>
        <v>5.2133734783149199</v>
      </c>
      <c r="G525" s="10">
        <f t="shared" si="87"/>
        <v>22.050454127240538</v>
      </c>
      <c r="H525" s="10">
        <f t="shared" si="87"/>
        <v>7.8664673276665154</v>
      </c>
      <c r="I525" s="10"/>
      <c r="J525" s="10">
        <f t="shared" si="87"/>
        <v>13.293905236821924</v>
      </c>
      <c r="K525" s="10">
        <f t="shared" si="87"/>
        <v>27.841124964559082</v>
      </c>
      <c r="L525" s="10">
        <f t="shared" si="87"/>
        <v>0.1501697628301546</v>
      </c>
      <c r="M525" s="10">
        <f t="shared" si="87"/>
        <v>-0.508694857880998</v>
      </c>
      <c r="N525" s="10">
        <f t="shared" si="87"/>
        <v>-1.7343597614898898</v>
      </c>
      <c r="O525" s="17">
        <f>((O510/O506)^(1/4)-1)*100</f>
        <v>-0.29294653984133223</v>
      </c>
      <c r="P525" s="22"/>
    </row>
    <row r="526" spans="2:16">
      <c r="B526" s="6" t="s">
        <v>78</v>
      </c>
      <c r="C526" s="10">
        <f>((C516/C510)^(1/6)-1)*100</f>
        <v>1.814222764859541</v>
      </c>
      <c r="D526" s="10">
        <f t="shared" ref="D526:N526" si="88">((D516/D510)^(1/6)-1)*100</f>
        <v>4.9047080086534578</v>
      </c>
      <c r="E526" s="10">
        <f t="shared" si="88"/>
        <v>-2.5514221669218462</v>
      </c>
      <c r="F526" s="10">
        <f t="shared" si="88"/>
        <v>5.2330535879941076</v>
      </c>
      <c r="G526" s="10">
        <f t="shared" si="88"/>
        <v>0.15629448908476284</v>
      </c>
      <c r="H526" s="10">
        <f t="shared" si="88"/>
        <v>9.9340575380668881</v>
      </c>
      <c r="I526" s="10"/>
      <c r="J526" s="10">
        <f t="shared" si="88"/>
        <v>-1.1273605207513526</v>
      </c>
      <c r="K526" s="10">
        <f t="shared" si="88"/>
        <v>3.7652965858981036</v>
      </c>
      <c r="L526" s="10">
        <f t="shared" si="88"/>
        <v>-4.6564721625245165</v>
      </c>
      <c r="M526" s="10">
        <f t="shared" si="88"/>
        <v>-4.1900198053941518</v>
      </c>
      <c r="N526" s="10">
        <f t="shared" si="88"/>
        <v>-1.4885976402406742</v>
      </c>
      <c r="O526" s="17">
        <f>((O516/O510)^(1/6)-1)*100</f>
        <v>-3.2700091853752444</v>
      </c>
      <c r="P526" s="22"/>
    </row>
    <row r="527" spans="2:16">
      <c r="B527" s="6" t="s">
        <v>142</v>
      </c>
      <c r="C527" s="10">
        <f>((C522/C516)^(1/6)-1)*100</f>
        <v>2.8058444773051416</v>
      </c>
      <c r="D527" s="10">
        <f t="shared" ref="D527:O527" si="89">((D522/D516)^(1/6)-1)*100</f>
        <v>5.2255232349821767</v>
      </c>
      <c r="E527" s="10">
        <f t="shared" si="89"/>
        <v>-3.4264036445672219</v>
      </c>
      <c r="F527" s="10">
        <f t="shared" si="89"/>
        <v>-1.5845797608828982</v>
      </c>
      <c r="G527" s="10">
        <f t="shared" si="89"/>
        <v>5.1622196955102062</v>
      </c>
      <c r="H527" s="10">
        <f t="shared" si="89"/>
        <v>0.52001865710551431</v>
      </c>
      <c r="I527" s="10"/>
      <c r="J527" s="10">
        <f t="shared" si="89"/>
        <v>0.40506395039709986</v>
      </c>
      <c r="K527" s="10">
        <f t="shared" si="89"/>
        <v>2.1749947038498085</v>
      </c>
      <c r="L527" s="10">
        <f t="shared" si="89"/>
        <v>-1.7941839000673143</v>
      </c>
      <c r="M527" s="10">
        <f t="shared" si="89"/>
        <v>-5.3881957649842382</v>
      </c>
      <c r="N527" s="10">
        <f t="shared" si="89"/>
        <v>-4.2756080369739768</v>
      </c>
      <c r="O527" s="10">
        <f t="shared" si="89"/>
        <v>-4.6808495284566547</v>
      </c>
      <c r="P527" s="22"/>
    </row>
    <row r="528" spans="2:16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2"/>
      <c r="P528" s="22"/>
    </row>
    <row r="529" spans="1:16">
      <c r="A529" s="6" t="s">
        <v>71</v>
      </c>
      <c r="B529" s="6">
        <v>1995</v>
      </c>
      <c r="C529" s="7">
        <v>4328</v>
      </c>
      <c r="D529" s="7">
        <v>0</v>
      </c>
      <c r="E529" s="7">
        <v>0</v>
      </c>
      <c r="F529" s="7">
        <v>101</v>
      </c>
      <c r="G529" s="7">
        <v>0</v>
      </c>
      <c r="H529" s="7">
        <v>0</v>
      </c>
      <c r="I529" s="7">
        <v>279</v>
      </c>
      <c r="J529" s="7">
        <v>486</v>
      </c>
      <c r="K529" s="7">
        <v>2059</v>
      </c>
      <c r="L529" s="7">
        <v>492835</v>
      </c>
      <c r="M529" s="7">
        <v>1354721</v>
      </c>
      <c r="N529" s="7">
        <v>11522</v>
      </c>
      <c r="O529" s="12">
        <f t="shared" si="73"/>
        <v>1368581</v>
      </c>
      <c r="P529" s="22"/>
    </row>
    <row r="530" spans="1:16">
      <c r="B530" s="6">
        <v>1996</v>
      </c>
      <c r="C530" s="7">
        <v>3102</v>
      </c>
      <c r="D530" s="7">
        <v>2018</v>
      </c>
      <c r="E530" s="7">
        <v>1010</v>
      </c>
      <c r="F530" s="7">
        <v>152</v>
      </c>
      <c r="G530" s="7">
        <v>698</v>
      </c>
      <c r="H530" s="7">
        <v>854</v>
      </c>
      <c r="I530" s="7">
        <v>370</v>
      </c>
      <c r="J530" s="7">
        <v>424</v>
      </c>
      <c r="K530" s="7">
        <v>3808</v>
      </c>
      <c r="L530" s="7">
        <v>578171</v>
      </c>
      <c r="M530" s="7">
        <v>1589971</v>
      </c>
      <c r="N530" s="7">
        <v>9075</v>
      </c>
      <c r="O530" s="12">
        <f t="shared" si="73"/>
        <v>1603224</v>
      </c>
      <c r="P530" s="22"/>
    </row>
    <row r="531" spans="1:16">
      <c r="B531" s="6">
        <v>1997</v>
      </c>
      <c r="C531" s="7">
        <v>4752</v>
      </c>
      <c r="D531" s="7">
        <v>3262</v>
      </c>
      <c r="E531" s="7">
        <v>1432</v>
      </c>
      <c r="F531" s="7">
        <v>55</v>
      </c>
      <c r="G531" s="7">
        <v>1842</v>
      </c>
      <c r="H531" s="7">
        <v>430</v>
      </c>
      <c r="I531" s="7">
        <v>110</v>
      </c>
      <c r="J531" s="7">
        <v>380</v>
      </c>
      <c r="K531" s="7">
        <v>3808</v>
      </c>
      <c r="L531" s="7">
        <v>613455</v>
      </c>
      <c r="M531" s="7">
        <v>1687001</v>
      </c>
      <c r="N531" s="7">
        <v>11890</v>
      </c>
      <c r="O531" s="12">
        <f t="shared" si="73"/>
        <v>1702809</v>
      </c>
      <c r="P531" s="22"/>
    </row>
    <row r="532" spans="1:16">
      <c r="B532" s="6">
        <v>1998</v>
      </c>
      <c r="C532" s="7">
        <v>7417</v>
      </c>
      <c r="D532" s="7">
        <v>4020</v>
      </c>
      <c r="E532" s="7">
        <v>3376</v>
      </c>
      <c r="F532" s="7">
        <v>20</v>
      </c>
      <c r="G532" s="7">
        <v>104</v>
      </c>
      <c r="H532" s="7">
        <v>221</v>
      </c>
      <c r="I532" s="7">
        <v>40</v>
      </c>
      <c r="J532" s="7">
        <v>423</v>
      </c>
      <c r="K532" s="7">
        <v>4230</v>
      </c>
      <c r="L532" s="7">
        <v>653818</v>
      </c>
      <c r="M532" s="7">
        <v>1797898</v>
      </c>
      <c r="N532" s="7">
        <v>21136</v>
      </c>
      <c r="O532" s="12">
        <f t="shared" si="73"/>
        <v>1823304</v>
      </c>
      <c r="P532" s="22"/>
    </row>
    <row r="533" spans="1:16">
      <c r="B533" s="6">
        <v>1999</v>
      </c>
      <c r="C533" s="7">
        <v>8848</v>
      </c>
      <c r="D533" s="7">
        <v>5012</v>
      </c>
      <c r="E533" s="7">
        <v>3846</v>
      </c>
      <c r="F533" s="7">
        <v>0</v>
      </c>
      <c r="G533" s="7">
        <v>0</v>
      </c>
      <c r="H533" s="7">
        <v>0</v>
      </c>
      <c r="I533" s="7">
        <v>40</v>
      </c>
      <c r="J533" s="7">
        <v>407</v>
      </c>
      <c r="K533" s="7">
        <v>4070</v>
      </c>
      <c r="L533" s="7">
        <v>735297</v>
      </c>
      <c r="M533" s="7">
        <v>2022068</v>
      </c>
      <c r="N533" s="7">
        <v>16719</v>
      </c>
      <c r="O533" s="12">
        <f t="shared" si="73"/>
        <v>2042897</v>
      </c>
      <c r="P533" s="22"/>
    </row>
    <row r="534" spans="1:16">
      <c r="B534" s="6">
        <v>2000</v>
      </c>
      <c r="C534" s="7">
        <v>8734</v>
      </c>
      <c r="D534" s="7">
        <v>5813</v>
      </c>
      <c r="E534" s="7">
        <v>2929</v>
      </c>
      <c r="F534" s="7">
        <v>0</v>
      </c>
      <c r="G534" s="7">
        <v>0</v>
      </c>
      <c r="H534" s="7">
        <v>0</v>
      </c>
      <c r="I534" s="7">
        <v>0</v>
      </c>
      <c r="J534" s="7">
        <v>370</v>
      </c>
      <c r="K534" s="7">
        <v>3700</v>
      </c>
      <c r="L534" s="7">
        <v>723560</v>
      </c>
      <c r="M534" s="7">
        <v>1900683</v>
      </c>
      <c r="N534" s="7">
        <v>16019</v>
      </c>
      <c r="O534" s="12">
        <f t="shared" si="73"/>
        <v>1920402</v>
      </c>
      <c r="P534" s="22"/>
    </row>
    <row r="535" spans="1:16">
      <c r="B535" s="6">
        <v>2001</v>
      </c>
      <c r="C535" s="7">
        <v>7104</v>
      </c>
      <c r="D535" s="7">
        <v>3932</v>
      </c>
      <c r="E535" s="7">
        <v>3206</v>
      </c>
      <c r="F535" s="7">
        <v>1</v>
      </c>
      <c r="G535" s="7">
        <v>0</v>
      </c>
      <c r="H535" s="7">
        <v>0</v>
      </c>
      <c r="I535" s="7">
        <v>2</v>
      </c>
      <c r="J535" s="7">
        <v>331</v>
      </c>
      <c r="K535" s="7">
        <v>3310</v>
      </c>
      <c r="L535" s="7">
        <v>760809</v>
      </c>
      <c r="M535" s="7">
        <v>1822312</v>
      </c>
      <c r="N535" s="7">
        <v>24240</v>
      </c>
      <c r="O535" s="12">
        <f t="shared" si="73"/>
        <v>1849864</v>
      </c>
      <c r="P535" s="22"/>
    </row>
    <row r="536" spans="1:16">
      <c r="B536" s="6">
        <v>2002</v>
      </c>
      <c r="C536" s="7">
        <v>6605</v>
      </c>
      <c r="D536" s="7">
        <v>3607</v>
      </c>
      <c r="E536" s="7">
        <v>2806</v>
      </c>
      <c r="F536" s="7">
        <v>0</v>
      </c>
      <c r="G536" s="7">
        <v>0</v>
      </c>
      <c r="H536" s="7">
        <v>0</v>
      </c>
      <c r="I536" s="7">
        <v>0</v>
      </c>
      <c r="J536" s="7">
        <v>297</v>
      </c>
      <c r="K536" s="7">
        <v>2970</v>
      </c>
      <c r="L536" s="7">
        <v>739763</v>
      </c>
      <c r="M536" s="7">
        <v>1775433</v>
      </c>
      <c r="N536" s="7">
        <v>34065</v>
      </c>
      <c r="O536" s="12">
        <f t="shared" ref="O536:O620" si="90">I536+K536+M536+N536</f>
        <v>1812468</v>
      </c>
      <c r="P536" s="22"/>
    </row>
    <row r="537" spans="1:16">
      <c r="B537" s="6">
        <v>2003</v>
      </c>
      <c r="C537" s="7">
        <v>5720</v>
      </c>
      <c r="D537" s="7">
        <v>3836</v>
      </c>
      <c r="E537" s="7">
        <v>1228</v>
      </c>
      <c r="F537" s="7">
        <v>0</v>
      </c>
      <c r="G537" s="7">
        <v>0</v>
      </c>
      <c r="H537" s="7">
        <v>0</v>
      </c>
      <c r="I537" s="7">
        <v>0</v>
      </c>
      <c r="J537" s="7">
        <v>302</v>
      </c>
      <c r="K537" s="7">
        <v>3020</v>
      </c>
      <c r="L537" s="7">
        <v>701921</v>
      </c>
      <c r="M537" s="7">
        <v>1684610</v>
      </c>
      <c r="N537" s="7">
        <v>25187</v>
      </c>
      <c r="O537" s="12">
        <f t="shared" si="90"/>
        <v>1712817</v>
      </c>
      <c r="P537" s="22"/>
    </row>
    <row r="538" spans="1:16">
      <c r="B538" s="6">
        <v>2004</v>
      </c>
      <c r="C538" s="7">
        <v>7433</v>
      </c>
      <c r="D538" s="7">
        <v>5608</v>
      </c>
      <c r="E538" s="7">
        <v>1622</v>
      </c>
      <c r="F538" s="7">
        <v>0</v>
      </c>
      <c r="G538" s="7">
        <v>0</v>
      </c>
      <c r="H538" s="7">
        <v>0</v>
      </c>
      <c r="I538" s="7">
        <v>0</v>
      </c>
      <c r="J538" s="7">
        <v>407</v>
      </c>
      <c r="K538" s="7">
        <v>4070</v>
      </c>
      <c r="L538" s="7">
        <v>718128</v>
      </c>
      <c r="M538" s="7">
        <v>1723507</v>
      </c>
      <c r="N538" s="7">
        <v>20101</v>
      </c>
      <c r="O538" s="12">
        <f t="shared" si="90"/>
        <v>1747678</v>
      </c>
      <c r="P538" s="22"/>
    </row>
    <row r="539" spans="1:16">
      <c r="B539" s="6">
        <v>2005</v>
      </c>
      <c r="C539" s="7">
        <v>5763</v>
      </c>
      <c r="D539" s="7">
        <v>5794</v>
      </c>
      <c r="E539" s="7">
        <v>1673</v>
      </c>
      <c r="F539" s="7">
        <v>12</v>
      </c>
      <c r="G539" s="7">
        <v>8</v>
      </c>
      <c r="H539" s="7">
        <v>0</v>
      </c>
      <c r="I539" s="7">
        <v>24</v>
      </c>
      <c r="J539" s="7">
        <v>965</v>
      </c>
      <c r="K539" s="7">
        <v>9650</v>
      </c>
      <c r="L539" s="7">
        <v>720335</v>
      </c>
      <c r="M539" s="7">
        <v>1721248</v>
      </c>
      <c r="N539" s="7">
        <v>28765</v>
      </c>
      <c r="O539" s="12">
        <f t="shared" si="90"/>
        <v>1759687</v>
      </c>
      <c r="P539" s="22"/>
    </row>
    <row r="540" spans="1:16">
      <c r="B540" s="6">
        <v>2006</v>
      </c>
      <c r="C540" s="7">
        <v>6306</v>
      </c>
      <c r="D540" s="7">
        <v>5309</v>
      </c>
      <c r="E540" s="7">
        <v>1965</v>
      </c>
      <c r="F540" s="7">
        <v>8</v>
      </c>
      <c r="G540" s="7">
        <v>14</v>
      </c>
      <c r="H540" s="7">
        <v>10</v>
      </c>
      <c r="I540" s="7">
        <v>16</v>
      </c>
      <c r="J540" s="7">
        <v>760</v>
      </c>
      <c r="K540" s="7">
        <v>7825</v>
      </c>
      <c r="L540" s="7">
        <v>741368</v>
      </c>
      <c r="M540" s="7">
        <v>1590674</v>
      </c>
      <c r="N540" s="7">
        <v>17856</v>
      </c>
      <c r="O540" s="12">
        <f t="shared" si="90"/>
        <v>1616371</v>
      </c>
      <c r="P540" s="22"/>
    </row>
    <row r="541" spans="1:16">
      <c r="B541" s="6">
        <v>2007</v>
      </c>
      <c r="C541" s="7">
        <v>7158</v>
      </c>
      <c r="D541" s="7">
        <v>4483</v>
      </c>
      <c r="E541" s="7">
        <v>2713</v>
      </c>
      <c r="F541" s="7">
        <v>1</v>
      </c>
      <c r="G541" s="7">
        <v>0</v>
      </c>
      <c r="H541" s="7">
        <v>4</v>
      </c>
      <c r="I541" s="7">
        <v>1</v>
      </c>
      <c r="J541" s="7">
        <v>283</v>
      </c>
      <c r="K541" s="7">
        <v>10815</v>
      </c>
      <c r="L541" s="7">
        <v>701550</v>
      </c>
      <c r="M541" s="7">
        <v>1542739</v>
      </c>
      <c r="N541" s="7">
        <v>22080</v>
      </c>
      <c r="O541" s="12">
        <f t="shared" si="90"/>
        <v>1575635</v>
      </c>
      <c r="P541" s="22"/>
    </row>
    <row r="542" spans="1:16">
      <c r="B542" s="6">
        <v>2008</v>
      </c>
      <c r="C542" s="7">
        <v>6197</v>
      </c>
      <c r="D542" s="7">
        <v>2692</v>
      </c>
      <c r="E542" s="7">
        <v>2869</v>
      </c>
      <c r="F542" s="7">
        <v>0</v>
      </c>
      <c r="G542" s="7">
        <v>0</v>
      </c>
      <c r="H542" s="7">
        <v>0</v>
      </c>
      <c r="I542" s="7">
        <v>0</v>
      </c>
      <c r="J542" s="7">
        <v>146</v>
      </c>
      <c r="K542" s="7">
        <v>5871</v>
      </c>
      <c r="L542" s="7">
        <v>680218</v>
      </c>
      <c r="M542" s="7">
        <v>1632524</v>
      </c>
      <c r="N542" s="7">
        <v>33408</v>
      </c>
      <c r="O542" s="12">
        <f t="shared" si="90"/>
        <v>1671803</v>
      </c>
      <c r="P542" s="22"/>
    </row>
    <row r="543" spans="1:16">
      <c r="B543" s="6">
        <v>2009</v>
      </c>
      <c r="C543" s="7">
        <v>7040</v>
      </c>
      <c r="D543" s="7">
        <v>2789</v>
      </c>
      <c r="E543" s="7">
        <v>4294</v>
      </c>
      <c r="F543" s="7">
        <v>0</v>
      </c>
      <c r="G543" s="7">
        <v>0</v>
      </c>
      <c r="H543" s="7">
        <v>0</v>
      </c>
      <c r="I543" s="7">
        <v>0</v>
      </c>
      <c r="J543" s="7">
        <v>229</v>
      </c>
      <c r="K543" s="7">
        <v>6009</v>
      </c>
      <c r="L543" s="7">
        <v>716434</v>
      </c>
      <c r="M543" s="7">
        <v>2082923</v>
      </c>
      <c r="N543" s="7">
        <v>73691</v>
      </c>
      <c r="O543" s="12">
        <f t="shared" si="90"/>
        <v>2162623</v>
      </c>
      <c r="P543" s="22"/>
    </row>
    <row r="544" spans="1:16">
      <c r="B544" s="6">
        <v>2010</v>
      </c>
      <c r="C544" s="7">
        <v>9298</v>
      </c>
      <c r="D544" s="7">
        <v>4424</v>
      </c>
      <c r="E544" s="7">
        <v>4409</v>
      </c>
      <c r="F544" s="7">
        <v>0</v>
      </c>
      <c r="G544" s="7">
        <v>0</v>
      </c>
      <c r="H544" s="7">
        <v>0</v>
      </c>
      <c r="I544" s="7">
        <v>0</v>
      </c>
      <c r="J544" s="7">
        <v>373</v>
      </c>
      <c r="K544" s="7">
        <v>7964</v>
      </c>
      <c r="L544" s="7">
        <v>691816</v>
      </c>
      <c r="M544" s="7">
        <v>2085390</v>
      </c>
      <c r="N544" s="7">
        <v>81643</v>
      </c>
      <c r="O544" s="12">
        <f t="shared" si="90"/>
        <v>2174997</v>
      </c>
      <c r="P544" s="22"/>
    </row>
    <row r="545" spans="1:16">
      <c r="B545" s="6">
        <v>2011</v>
      </c>
      <c r="C545" s="7">
        <v>8654</v>
      </c>
      <c r="D545" s="7">
        <v>4771</v>
      </c>
      <c r="E545" s="7">
        <v>3841</v>
      </c>
      <c r="F545" s="7">
        <v>0</v>
      </c>
      <c r="G545" s="7">
        <v>0</v>
      </c>
      <c r="H545" s="7">
        <v>0</v>
      </c>
      <c r="I545" s="7">
        <v>0</v>
      </c>
      <c r="J545" s="7">
        <v>352</v>
      </c>
      <c r="K545" s="7">
        <v>8028</v>
      </c>
      <c r="L545" s="7">
        <v>597545</v>
      </c>
      <c r="M545" s="7">
        <v>1180340</v>
      </c>
      <c r="N545" s="7">
        <v>85544</v>
      </c>
      <c r="O545" s="12">
        <f t="shared" si="90"/>
        <v>1273912</v>
      </c>
      <c r="P545" s="22"/>
    </row>
    <row r="546" spans="1:16">
      <c r="B546" s="6">
        <v>2012</v>
      </c>
      <c r="C546" s="7">
        <v>11373</v>
      </c>
      <c r="D546" s="7">
        <v>5871</v>
      </c>
      <c r="E546" s="7">
        <v>5415</v>
      </c>
      <c r="F546" s="7">
        <v>0</v>
      </c>
      <c r="G546" s="7">
        <v>0</v>
      </c>
      <c r="H546" s="7">
        <v>0</v>
      </c>
      <c r="I546" s="7">
        <v>0</v>
      </c>
      <c r="J546" s="7">
        <v>435</v>
      </c>
      <c r="K546" s="7">
        <v>8558</v>
      </c>
      <c r="L546" s="7">
        <v>570671</v>
      </c>
      <c r="M546" s="7">
        <v>1163393</v>
      </c>
      <c r="N546" s="7">
        <v>78768</v>
      </c>
      <c r="O546" s="12">
        <f t="shared" si="90"/>
        <v>1250719</v>
      </c>
      <c r="P546" s="22"/>
    </row>
    <row r="547" spans="1:16">
      <c r="B547" s="6">
        <v>2013</v>
      </c>
      <c r="C547" s="7">
        <v>9546</v>
      </c>
      <c r="D547" s="7">
        <v>3825</v>
      </c>
      <c r="E547" s="7">
        <v>5377</v>
      </c>
      <c r="F547" s="7">
        <v>0</v>
      </c>
      <c r="G547" s="7">
        <v>0</v>
      </c>
      <c r="H547" s="7">
        <v>0</v>
      </c>
      <c r="I547" s="7">
        <v>0</v>
      </c>
      <c r="J547" s="7">
        <v>383</v>
      </c>
      <c r="K547" s="30">
        <v>8530</v>
      </c>
      <c r="L547" s="7">
        <v>603238</v>
      </c>
      <c r="M547" s="7">
        <v>1240658</v>
      </c>
      <c r="N547" s="7">
        <v>65803</v>
      </c>
      <c r="O547" s="12">
        <f t="shared" si="90"/>
        <v>1314991</v>
      </c>
      <c r="P547" s="22"/>
    </row>
    <row r="548" spans="1:16">
      <c r="B548" s="2" t="s">
        <v>80</v>
      </c>
      <c r="C548" s="10"/>
      <c r="O548" s="13"/>
      <c r="P548" s="22"/>
    </row>
    <row r="549" spans="1:16">
      <c r="B549" s="6" t="s">
        <v>77</v>
      </c>
      <c r="C549" s="10">
        <f>((C546/C531)^(1/15)-1)*100</f>
        <v>5.9904104108625678</v>
      </c>
      <c r="D549" s="10">
        <f t="shared" ref="D549:N549" si="91">((D546/D531)^(1/15)-1)*100</f>
        <v>3.9956582680130248</v>
      </c>
      <c r="E549" s="10">
        <f t="shared" si="91"/>
        <v>9.2723700774052009</v>
      </c>
      <c r="F549" s="10">
        <f t="shared" si="91"/>
        <v>-100</v>
      </c>
      <c r="G549" s="10">
        <f t="shared" si="91"/>
        <v>-100</v>
      </c>
      <c r="H549" s="10">
        <f t="shared" si="91"/>
        <v>-100</v>
      </c>
      <c r="I549" s="10">
        <f t="shared" si="91"/>
        <v>-100</v>
      </c>
      <c r="J549" s="10">
        <f t="shared" si="91"/>
        <v>0.90523790739234222</v>
      </c>
      <c r="K549" s="10">
        <f t="shared" si="91"/>
        <v>5.5467883486368441</v>
      </c>
      <c r="L549" s="10">
        <f t="shared" si="91"/>
        <v>-0.48080077056852355</v>
      </c>
      <c r="M549" s="10">
        <f t="shared" si="91"/>
        <v>-2.4469751026590769</v>
      </c>
      <c r="N549" s="10">
        <f t="shared" si="91"/>
        <v>13.43433540444785</v>
      </c>
      <c r="O549" s="17">
        <f>((O546/O531)^(1/15)-1)*100</f>
        <v>-2.0360576566913591</v>
      </c>
      <c r="P549" s="22"/>
    </row>
    <row r="550" spans="1:16">
      <c r="B550" s="6" t="s">
        <v>79</v>
      </c>
      <c r="C550" s="10">
        <f>((C535/C531)^(1/4)-1)*100</f>
        <v>10.574919074729783</v>
      </c>
      <c r="D550" s="10">
        <f t="shared" ref="D550:N550" si="92">((D535/D531)^(1/4)-1)*100</f>
        <v>4.7809636167963854</v>
      </c>
      <c r="E550" s="10">
        <f t="shared" si="92"/>
        <v>22.322155392739628</v>
      </c>
      <c r="F550" s="10">
        <f t="shared" si="92"/>
        <v>-63.279437301064078</v>
      </c>
      <c r="G550" s="10">
        <f t="shared" si="92"/>
        <v>-100</v>
      </c>
      <c r="H550" s="10">
        <f t="shared" si="92"/>
        <v>-100</v>
      </c>
      <c r="I550" s="10">
        <f t="shared" si="92"/>
        <v>-63.279437301064078</v>
      </c>
      <c r="J550" s="10">
        <f t="shared" si="92"/>
        <v>-3.3924431275311862</v>
      </c>
      <c r="K550" s="10">
        <f t="shared" si="92"/>
        <v>-3.4432224128109645</v>
      </c>
      <c r="L550" s="10">
        <f t="shared" si="92"/>
        <v>5.5293426083758757</v>
      </c>
      <c r="M550" s="10">
        <f t="shared" si="92"/>
        <v>1.9475630191712723</v>
      </c>
      <c r="N550" s="10">
        <f t="shared" si="92"/>
        <v>19.491686344520588</v>
      </c>
      <c r="O550" s="17">
        <f>((O535/O531)^(1/4)-1)*100</f>
        <v>2.0924123573412778</v>
      </c>
      <c r="P550" s="22"/>
    </row>
    <row r="551" spans="1:16">
      <c r="B551" s="6" t="s">
        <v>78</v>
      </c>
      <c r="C551" s="10">
        <f>((C541/C535)^(1/6)-1)*100</f>
        <v>0.12628978937712088</v>
      </c>
      <c r="D551" s="10">
        <f t="shared" ref="D551:N551" si="93">((D541/D535)^(1/6)-1)*100</f>
        <v>2.2097999542901148</v>
      </c>
      <c r="E551" s="10">
        <f t="shared" si="93"/>
        <v>-2.7444533432472329</v>
      </c>
      <c r="F551" s="10">
        <f t="shared" si="93"/>
        <v>0</v>
      </c>
      <c r="G551" s="10"/>
      <c r="H551" s="10"/>
      <c r="I551" s="10">
        <f t="shared" si="93"/>
        <v>-10.910128185966073</v>
      </c>
      <c r="J551" s="10">
        <f t="shared" si="93"/>
        <v>-2.5773945009603172</v>
      </c>
      <c r="K551" s="10">
        <f t="shared" si="93"/>
        <v>21.81471543094402</v>
      </c>
      <c r="L551" s="10">
        <f t="shared" si="93"/>
        <v>-1.3424110051904692</v>
      </c>
      <c r="M551" s="10">
        <f t="shared" si="93"/>
        <v>-2.737606246804003</v>
      </c>
      <c r="N551" s="10">
        <f t="shared" si="93"/>
        <v>-1.5434964140579432</v>
      </c>
      <c r="O551" s="17">
        <f>((O541/O535)^(1/6)-1)*100</f>
        <v>-2.6387884023316155</v>
      </c>
      <c r="P551" s="22"/>
    </row>
    <row r="552" spans="1:16">
      <c r="B552" s="6" t="s">
        <v>142</v>
      </c>
      <c r="C552" s="10">
        <f>((C547/C541)^(1/6)-1)*100</f>
        <v>4.9151701570285367</v>
      </c>
      <c r="D552" s="10">
        <f t="shared" ref="D552:O552" si="94">((D547/D541)^(1/6)-1)*100</f>
        <v>-2.6108780935779841</v>
      </c>
      <c r="E552" s="10">
        <f t="shared" si="94"/>
        <v>12.076623975345345</v>
      </c>
      <c r="F552" s="10">
        <f t="shared" si="94"/>
        <v>-100</v>
      </c>
      <c r="G552" s="10"/>
      <c r="H552" s="10">
        <f t="shared" si="94"/>
        <v>-100</v>
      </c>
      <c r="I552" s="10">
        <f t="shared" si="94"/>
        <v>-100</v>
      </c>
      <c r="J552" s="10">
        <f t="shared" si="94"/>
        <v>5.1724658495357234</v>
      </c>
      <c r="K552" s="10">
        <f t="shared" si="94"/>
        <v>-3.8785269045756632</v>
      </c>
      <c r="L552" s="10">
        <f t="shared" si="94"/>
        <v>-2.4849434218087052</v>
      </c>
      <c r="M552" s="10">
        <f t="shared" si="94"/>
        <v>-3.5667944084161296</v>
      </c>
      <c r="N552" s="10">
        <f t="shared" si="94"/>
        <v>19.961283603497716</v>
      </c>
      <c r="O552" s="10">
        <f t="shared" si="94"/>
        <v>-2.9688466690562132</v>
      </c>
      <c r="P552" s="22"/>
    </row>
    <row r="553" spans="1:16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2"/>
      <c r="P553" s="22"/>
    </row>
    <row r="554" spans="1:16">
      <c r="A554" s="6" t="s">
        <v>72</v>
      </c>
      <c r="B554" s="6">
        <v>1995</v>
      </c>
      <c r="C554" s="7">
        <v>20838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184</v>
      </c>
      <c r="K554" s="7">
        <v>5884</v>
      </c>
      <c r="L554" s="7">
        <v>922826</v>
      </c>
      <c r="M554" s="7">
        <v>2390119</v>
      </c>
      <c r="N554" s="7">
        <v>900074</v>
      </c>
      <c r="O554" s="12">
        <f t="shared" si="90"/>
        <v>3296077</v>
      </c>
      <c r="P554" s="22"/>
    </row>
    <row r="555" spans="1:16">
      <c r="B555" s="6">
        <v>1996</v>
      </c>
      <c r="C555" s="7">
        <v>23521</v>
      </c>
      <c r="D555" s="7">
        <v>8142</v>
      </c>
      <c r="E555" s="7">
        <v>15362</v>
      </c>
      <c r="F555" s="7">
        <v>0</v>
      </c>
      <c r="G555" s="7">
        <v>0</v>
      </c>
      <c r="H555" s="7">
        <v>0</v>
      </c>
      <c r="I555" s="7">
        <v>0</v>
      </c>
      <c r="J555" s="7">
        <v>264</v>
      </c>
      <c r="K555" s="7">
        <v>8968</v>
      </c>
      <c r="L555" s="7">
        <v>1023263</v>
      </c>
      <c r="M555" s="7">
        <v>2650250</v>
      </c>
      <c r="N555" s="7">
        <v>1095911</v>
      </c>
      <c r="O555" s="12">
        <f t="shared" si="90"/>
        <v>3755129</v>
      </c>
      <c r="P555" s="22"/>
    </row>
    <row r="556" spans="1:16">
      <c r="B556" s="6">
        <v>1997</v>
      </c>
      <c r="C556" s="7">
        <v>18926</v>
      </c>
      <c r="D556" s="7">
        <v>7832</v>
      </c>
      <c r="E556" s="7">
        <v>10770</v>
      </c>
      <c r="F556" s="7">
        <v>0</v>
      </c>
      <c r="G556" s="7">
        <v>0</v>
      </c>
      <c r="H556" s="7">
        <v>0</v>
      </c>
      <c r="I556" s="7">
        <v>0</v>
      </c>
      <c r="J556" s="7">
        <v>317</v>
      </c>
      <c r="K556" s="7">
        <v>11623</v>
      </c>
      <c r="L556" s="7">
        <v>994252</v>
      </c>
      <c r="M556" s="7">
        <v>2575114</v>
      </c>
      <c r="N556" s="7">
        <v>1164483</v>
      </c>
      <c r="O556" s="12">
        <f t="shared" si="90"/>
        <v>3751220</v>
      </c>
      <c r="P556" s="22"/>
    </row>
    <row r="557" spans="1:16">
      <c r="B557" s="6">
        <v>1998</v>
      </c>
      <c r="C557" s="7">
        <v>15503</v>
      </c>
      <c r="D557" s="7">
        <v>3708</v>
      </c>
      <c r="E557" s="7">
        <v>11671</v>
      </c>
      <c r="F557" s="7">
        <v>0</v>
      </c>
      <c r="G557" s="7">
        <v>0</v>
      </c>
      <c r="H557" s="7">
        <v>0</v>
      </c>
      <c r="I557" s="7">
        <v>0</v>
      </c>
      <c r="J557" s="7">
        <v>374</v>
      </c>
      <c r="K557" s="7">
        <v>14065</v>
      </c>
      <c r="L557" s="7">
        <v>1064961</v>
      </c>
      <c r="M557" s="7">
        <v>2758249</v>
      </c>
      <c r="N557" s="7">
        <v>1207768</v>
      </c>
      <c r="O557" s="12">
        <f t="shared" si="90"/>
        <v>3980082</v>
      </c>
      <c r="P557" s="22"/>
    </row>
    <row r="558" spans="1:16">
      <c r="B558" s="6">
        <v>1999</v>
      </c>
      <c r="C558" s="7">
        <v>16617</v>
      </c>
      <c r="D558" s="7">
        <v>4657</v>
      </c>
      <c r="E558" s="7">
        <v>13330</v>
      </c>
      <c r="F558" s="7">
        <v>0</v>
      </c>
      <c r="G558" s="7">
        <v>0</v>
      </c>
      <c r="H558" s="7">
        <v>0</v>
      </c>
      <c r="I558" s="7">
        <v>0</v>
      </c>
      <c r="J558" s="7">
        <v>453</v>
      </c>
      <c r="K558" s="7">
        <v>16327</v>
      </c>
      <c r="L558" s="7">
        <v>1151050</v>
      </c>
      <c r="M558" s="7">
        <v>3264099</v>
      </c>
      <c r="N558" s="7">
        <v>1368048</v>
      </c>
      <c r="O558" s="12">
        <f t="shared" si="90"/>
        <v>4648474</v>
      </c>
      <c r="P558" s="22"/>
    </row>
    <row r="559" spans="1:16">
      <c r="B559" s="6">
        <v>2000</v>
      </c>
      <c r="C559" s="7">
        <v>12001</v>
      </c>
      <c r="D559" s="7">
        <v>3593</v>
      </c>
      <c r="E559" s="7">
        <v>8408</v>
      </c>
      <c r="F559" s="7">
        <v>0</v>
      </c>
      <c r="G559" s="7">
        <v>0</v>
      </c>
      <c r="H559" s="7">
        <v>0</v>
      </c>
      <c r="I559" s="7">
        <v>0</v>
      </c>
      <c r="J559" s="7">
        <v>516</v>
      </c>
      <c r="K559" s="7">
        <v>17683</v>
      </c>
      <c r="L559" s="7">
        <v>1086496</v>
      </c>
      <c r="M559" s="7">
        <v>3321066</v>
      </c>
      <c r="N559" s="7">
        <v>1193590</v>
      </c>
      <c r="O559" s="12">
        <f t="shared" si="90"/>
        <v>4532339</v>
      </c>
      <c r="P559" s="22"/>
    </row>
    <row r="560" spans="1:16">
      <c r="B560" s="6">
        <v>2001</v>
      </c>
      <c r="C560" s="7">
        <v>19844</v>
      </c>
      <c r="D560" s="7">
        <v>3969</v>
      </c>
      <c r="E560" s="7">
        <v>15992</v>
      </c>
      <c r="F560" s="7">
        <v>0</v>
      </c>
      <c r="G560" s="7">
        <v>0</v>
      </c>
      <c r="H560" s="7">
        <v>0</v>
      </c>
      <c r="I560" s="7">
        <v>0</v>
      </c>
      <c r="J560" s="7">
        <v>474</v>
      </c>
      <c r="K560" s="7">
        <v>18588</v>
      </c>
      <c r="L560" s="7">
        <v>1134782</v>
      </c>
      <c r="M560" s="7">
        <v>3019075</v>
      </c>
      <c r="N560" s="7">
        <v>1278671</v>
      </c>
      <c r="O560" s="12">
        <f t="shared" si="90"/>
        <v>4316334</v>
      </c>
      <c r="P560" s="22"/>
    </row>
    <row r="561" spans="2:16">
      <c r="B561" s="6">
        <v>2002</v>
      </c>
      <c r="C561" s="7">
        <v>23886</v>
      </c>
      <c r="D561" s="7">
        <v>3644</v>
      </c>
      <c r="E561" s="7">
        <v>20233</v>
      </c>
      <c r="F561" s="7">
        <v>0</v>
      </c>
      <c r="G561" s="7">
        <v>0</v>
      </c>
      <c r="H561" s="7">
        <v>0</v>
      </c>
      <c r="I561" s="7">
        <v>0</v>
      </c>
      <c r="J561" s="7">
        <v>822</v>
      </c>
      <c r="K561" s="7">
        <v>16914</v>
      </c>
      <c r="L561" s="7">
        <v>1214011</v>
      </c>
      <c r="M561" s="7">
        <v>3019260</v>
      </c>
      <c r="N561" s="7">
        <v>1288506</v>
      </c>
      <c r="O561" s="12">
        <f t="shared" si="90"/>
        <v>4324680</v>
      </c>
      <c r="P561" s="22"/>
    </row>
    <row r="562" spans="2:16">
      <c r="B562" s="6">
        <v>2003</v>
      </c>
      <c r="C562" s="7">
        <v>19571</v>
      </c>
      <c r="D562" s="7">
        <v>2296</v>
      </c>
      <c r="E562" s="7">
        <v>17213</v>
      </c>
      <c r="F562" s="7">
        <v>0</v>
      </c>
      <c r="G562" s="7">
        <v>0</v>
      </c>
      <c r="H562" s="7">
        <v>0</v>
      </c>
      <c r="I562" s="7">
        <v>0</v>
      </c>
      <c r="J562" s="7">
        <v>409</v>
      </c>
      <c r="K562" s="7">
        <v>15674</v>
      </c>
      <c r="L562" s="7">
        <v>1151174</v>
      </c>
      <c r="M562" s="7">
        <v>2805267</v>
      </c>
      <c r="N562" s="7">
        <v>1275881</v>
      </c>
      <c r="O562" s="12">
        <f t="shared" si="90"/>
        <v>4096822</v>
      </c>
      <c r="P562" s="22"/>
    </row>
    <row r="563" spans="2:16">
      <c r="B563" s="6">
        <v>2004</v>
      </c>
      <c r="C563" s="7">
        <v>23064</v>
      </c>
      <c r="D563" s="7">
        <v>2354</v>
      </c>
      <c r="E563" s="7">
        <v>20776</v>
      </c>
      <c r="F563" s="7">
        <v>0</v>
      </c>
      <c r="G563" s="7">
        <v>0</v>
      </c>
      <c r="H563" s="7">
        <v>0</v>
      </c>
      <c r="I563" s="7">
        <v>0</v>
      </c>
      <c r="J563" s="7">
        <v>364</v>
      </c>
      <c r="K563" s="7">
        <v>15298</v>
      </c>
      <c r="L563" s="7">
        <v>1120869</v>
      </c>
      <c r="M563" s="7">
        <v>2713435</v>
      </c>
      <c r="N563" s="7">
        <v>1409693</v>
      </c>
      <c r="O563" s="12">
        <f t="shared" si="90"/>
        <v>4138426</v>
      </c>
      <c r="P563" s="22"/>
    </row>
    <row r="564" spans="2:16">
      <c r="B564" s="6">
        <v>2005</v>
      </c>
      <c r="C564" s="7">
        <v>23807</v>
      </c>
      <c r="D564" s="7">
        <v>4212</v>
      </c>
      <c r="E564" s="7">
        <v>19669</v>
      </c>
      <c r="F564" s="7">
        <v>0</v>
      </c>
      <c r="G564" s="7">
        <v>0</v>
      </c>
      <c r="H564" s="7">
        <v>0</v>
      </c>
      <c r="I564" s="7">
        <v>0</v>
      </c>
      <c r="J564" s="7">
        <v>228</v>
      </c>
      <c r="K564" s="7">
        <v>8484</v>
      </c>
      <c r="L564" s="7">
        <v>1003849</v>
      </c>
      <c r="M564" s="7">
        <v>2398192</v>
      </c>
      <c r="N564" s="7">
        <v>1329423</v>
      </c>
      <c r="O564" s="12">
        <f t="shared" si="90"/>
        <v>3736099</v>
      </c>
      <c r="P564" s="22"/>
    </row>
    <row r="565" spans="2:16">
      <c r="B565" s="6">
        <v>2006</v>
      </c>
      <c r="C565" s="7">
        <v>31533</v>
      </c>
      <c r="D565" s="7">
        <v>12676</v>
      </c>
      <c r="E565" s="7">
        <v>18860</v>
      </c>
      <c r="F565" s="7">
        <v>0</v>
      </c>
      <c r="G565" s="7">
        <v>0</v>
      </c>
      <c r="H565" s="7">
        <v>0</v>
      </c>
      <c r="I565" s="7">
        <v>0</v>
      </c>
      <c r="J565" s="7">
        <v>368</v>
      </c>
      <c r="K565" s="7">
        <v>13408</v>
      </c>
      <c r="L565" s="7">
        <v>1010676</v>
      </c>
      <c r="M565" s="7">
        <v>2400659</v>
      </c>
      <c r="N565" s="7">
        <v>1370862</v>
      </c>
      <c r="O565" s="12">
        <f t="shared" si="90"/>
        <v>3784929</v>
      </c>
      <c r="P565" s="22"/>
    </row>
    <row r="566" spans="2:16">
      <c r="B566" s="6">
        <v>2007</v>
      </c>
      <c r="C566" s="7">
        <v>40796</v>
      </c>
      <c r="D566" s="7">
        <v>21156</v>
      </c>
      <c r="E566" s="7">
        <v>19484</v>
      </c>
      <c r="F566" s="7">
        <v>0</v>
      </c>
      <c r="G566" s="7">
        <v>0</v>
      </c>
      <c r="H566" s="7">
        <v>0</v>
      </c>
      <c r="I566" s="7">
        <v>0</v>
      </c>
      <c r="J566" s="7">
        <v>277</v>
      </c>
      <c r="K566" s="7">
        <v>8463</v>
      </c>
      <c r="L566" s="7">
        <v>983617</v>
      </c>
      <c r="M566" s="7">
        <v>2292163</v>
      </c>
      <c r="N566" s="7">
        <v>1456657</v>
      </c>
      <c r="O566" s="12">
        <f t="shared" si="90"/>
        <v>3757283</v>
      </c>
      <c r="P566" s="22"/>
    </row>
    <row r="567" spans="2:16">
      <c r="B567" s="6">
        <v>2008</v>
      </c>
      <c r="C567" s="7">
        <v>44440</v>
      </c>
      <c r="D567" s="7">
        <v>25394</v>
      </c>
      <c r="E567" s="7">
        <v>19050</v>
      </c>
      <c r="F567" s="7">
        <v>0</v>
      </c>
      <c r="G567" s="7">
        <v>0</v>
      </c>
      <c r="H567" s="7">
        <v>0</v>
      </c>
      <c r="I567" s="7">
        <v>0</v>
      </c>
      <c r="J567" s="7">
        <v>175</v>
      </c>
      <c r="K567" s="7">
        <v>6536</v>
      </c>
      <c r="L567" s="7">
        <v>876374</v>
      </c>
      <c r="M567" s="7">
        <v>2120059</v>
      </c>
      <c r="N567" s="7">
        <v>1215858</v>
      </c>
      <c r="O567" s="12">
        <f t="shared" si="90"/>
        <v>3342453</v>
      </c>
      <c r="P567" s="22"/>
    </row>
    <row r="568" spans="2:16">
      <c r="B568" s="6">
        <v>2009</v>
      </c>
      <c r="C568" s="7">
        <v>45980</v>
      </c>
      <c r="D568" s="7">
        <v>30280</v>
      </c>
      <c r="E568" s="7">
        <v>15835</v>
      </c>
      <c r="F568" s="7">
        <v>0</v>
      </c>
      <c r="G568" s="7">
        <v>0</v>
      </c>
      <c r="H568" s="7">
        <v>0</v>
      </c>
      <c r="I568" s="7">
        <v>0</v>
      </c>
      <c r="J568" s="7">
        <v>65</v>
      </c>
      <c r="K568" s="7">
        <v>2303</v>
      </c>
      <c r="L568" s="7">
        <v>790921</v>
      </c>
      <c r="M568" s="7">
        <v>1749007</v>
      </c>
      <c r="N568" s="7">
        <v>1098611</v>
      </c>
      <c r="O568" s="12">
        <f t="shared" si="90"/>
        <v>2849921</v>
      </c>
      <c r="P568" s="22"/>
    </row>
    <row r="569" spans="2:16">
      <c r="B569" s="6">
        <v>2010</v>
      </c>
      <c r="C569" s="7">
        <v>43327</v>
      </c>
      <c r="D569" s="7">
        <v>28466</v>
      </c>
      <c r="E569" s="7">
        <v>14898</v>
      </c>
      <c r="F569" s="7">
        <v>0</v>
      </c>
      <c r="G569" s="7">
        <v>0</v>
      </c>
      <c r="H569" s="7">
        <v>0</v>
      </c>
      <c r="I569" s="7">
        <v>0</v>
      </c>
      <c r="J569" s="7">
        <v>65</v>
      </c>
      <c r="K569" s="7">
        <v>1569</v>
      </c>
      <c r="L569" s="7">
        <v>568026</v>
      </c>
      <c r="M569" s="7">
        <v>1217753</v>
      </c>
      <c r="N569" s="7">
        <v>825035</v>
      </c>
      <c r="O569" s="12">
        <f t="shared" si="90"/>
        <v>2044357</v>
      </c>
      <c r="P569" s="22"/>
    </row>
    <row r="570" spans="2:16">
      <c r="B570" s="6">
        <v>2011</v>
      </c>
      <c r="C570" s="7">
        <v>42494</v>
      </c>
      <c r="D570" s="7">
        <v>26688</v>
      </c>
      <c r="E570" s="7">
        <v>16236</v>
      </c>
      <c r="F570" s="7">
        <v>0</v>
      </c>
      <c r="G570" s="7">
        <v>0</v>
      </c>
      <c r="H570" s="7">
        <v>0</v>
      </c>
      <c r="I570" s="7">
        <v>0</v>
      </c>
      <c r="J570" s="7">
        <v>8</v>
      </c>
      <c r="K570" s="7">
        <v>230</v>
      </c>
      <c r="L570" s="7">
        <v>828212</v>
      </c>
      <c r="M570" s="7">
        <v>1765190</v>
      </c>
      <c r="N570" s="7">
        <v>791130</v>
      </c>
      <c r="O570" s="12">
        <f t="shared" si="90"/>
        <v>2556550</v>
      </c>
      <c r="P570" s="22"/>
    </row>
    <row r="571" spans="2:16">
      <c r="B571" s="6">
        <v>2012</v>
      </c>
      <c r="C571" s="7">
        <v>44510</v>
      </c>
      <c r="D571" s="7">
        <v>29238</v>
      </c>
      <c r="E571" s="7">
        <v>15009</v>
      </c>
      <c r="F571" s="7">
        <v>0</v>
      </c>
      <c r="G571" s="7">
        <v>0</v>
      </c>
      <c r="H571" s="7">
        <v>0</v>
      </c>
      <c r="I571" s="7">
        <v>0</v>
      </c>
      <c r="J571" s="7">
        <v>1</v>
      </c>
      <c r="K571" s="7">
        <v>1</v>
      </c>
      <c r="L571" s="7">
        <v>954161</v>
      </c>
      <c r="M571" s="7">
        <v>2149675</v>
      </c>
      <c r="N571" s="7">
        <v>827708</v>
      </c>
      <c r="O571" s="12">
        <f t="shared" si="90"/>
        <v>2977384</v>
      </c>
      <c r="P571" s="22"/>
    </row>
    <row r="572" spans="2:16">
      <c r="B572" s="6">
        <v>2013</v>
      </c>
      <c r="C572" s="7">
        <v>42761</v>
      </c>
      <c r="D572" s="7">
        <v>29541</v>
      </c>
      <c r="E572" s="7">
        <v>13324</v>
      </c>
      <c r="F572" s="7">
        <v>0</v>
      </c>
      <c r="G572" s="7">
        <v>0</v>
      </c>
      <c r="H572" s="7">
        <v>0</v>
      </c>
      <c r="I572" s="7">
        <v>0</v>
      </c>
      <c r="J572" s="7">
        <v>1</v>
      </c>
      <c r="K572" s="30">
        <v>37</v>
      </c>
      <c r="L572" s="7">
        <v>1079671</v>
      </c>
      <c r="M572" s="7">
        <v>2459890</v>
      </c>
      <c r="N572" s="7">
        <v>757381</v>
      </c>
      <c r="O572" s="12">
        <f t="shared" si="90"/>
        <v>3217308</v>
      </c>
      <c r="P572" s="22"/>
    </row>
    <row r="573" spans="2:16">
      <c r="B573" s="2" t="s">
        <v>80</v>
      </c>
      <c r="C573" s="10"/>
      <c r="O573" s="13"/>
      <c r="P573" s="22"/>
    </row>
    <row r="574" spans="2:16">
      <c r="B574" s="6" t="s">
        <v>77</v>
      </c>
      <c r="C574" s="10">
        <f>((C571/C556)^(1/15)-1)*100</f>
        <v>5.8668319895236021</v>
      </c>
      <c r="D574" s="10">
        <f t="shared" ref="D574:N574" si="95">((D571/D556)^(1/15)-1)*100</f>
        <v>9.1788039205699778</v>
      </c>
      <c r="E574" s="10">
        <f t="shared" si="95"/>
        <v>2.2372290635606307</v>
      </c>
      <c r="F574" s="10"/>
      <c r="G574" s="10"/>
      <c r="H574" s="10"/>
      <c r="I574" s="10"/>
      <c r="J574" s="10">
        <f t="shared" si="95"/>
        <v>-31.88187019064015</v>
      </c>
      <c r="K574" s="10">
        <f t="shared" si="95"/>
        <v>-46.422951621498832</v>
      </c>
      <c r="L574" s="10">
        <f t="shared" si="95"/>
        <v>-0.27401240108830827</v>
      </c>
      <c r="M574" s="10">
        <f t="shared" si="95"/>
        <v>-1.1966303260129041</v>
      </c>
      <c r="N574" s="10">
        <f t="shared" si="95"/>
        <v>-2.2501124036777731</v>
      </c>
      <c r="O574" s="17">
        <f>((O571/O556)^(1/15)-1)*100</f>
        <v>-1.528439348748889</v>
      </c>
      <c r="P574" s="22"/>
    </row>
    <row r="575" spans="2:16">
      <c r="B575" s="6" t="s">
        <v>79</v>
      </c>
      <c r="C575" s="10">
        <f>((C560/C556)^(1/4)-1)*100</f>
        <v>1.1911649398450797</v>
      </c>
      <c r="D575" s="10">
        <f t="shared" ref="D575:N575" si="96">((D560/D556)^(1/4)-1)*100</f>
        <v>-15.627269324664461</v>
      </c>
      <c r="E575" s="10">
        <f t="shared" si="96"/>
        <v>10.387975738102462</v>
      </c>
      <c r="F575" s="10"/>
      <c r="G575" s="10"/>
      <c r="H575" s="10"/>
      <c r="I575" s="10"/>
      <c r="J575" s="10">
        <f t="shared" si="96"/>
        <v>10.580810779154204</v>
      </c>
      <c r="K575" s="10">
        <f t="shared" si="96"/>
        <v>12.45495768940421</v>
      </c>
      <c r="L575" s="10">
        <f t="shared" si="96"/>
        <v>3.3603547617398588</v>
      </c>
      <c r="M575" s="10">
        <f t="shared" si="96"/>
        <v>4.0565350834842695</v>
      </c>
      <c r="N575" s="10">
        <f t="shared" si="96"/>
        <v>2.3661608341988272</v>
      </c>
      <c r="O575" s="17">
        <f>((O560/O556)^(1/4)-1)*100</f>
        <v>3.5703936706713346</v>
      </c>
      <c r="P575" s="22"/>
    </row>
    <row r="576" spans="2:16">
      <c r="B576" s="6" t="s">
        <v>78</v>
      </c>
      <c r="C576" s="10">
        <f>((C566/C560)^(1/6)-1)*100</f>
        <v>12.762508212520896</v>
      </c>
      <c r="D576" s="10">
        <f t="shared" ref="D576:N576" si="97">((D566/D560)^(1/6)-1)*100</f>
        <v>32.167723583288257</v>
      </c>
      <c r="E576" s="10">
        <f t="shared" si="97"/>
        <v>3.3465278067946969</v>
      </c>
      <c r="F576" s="10"/>
      <c r="G576" s="10"/>
      <c r="H576" s="10"/>
      <c r="I576" s="10"/>
      <c r="J576" s="10">
        <f t="shared" si="97"/>
        <v>-8.5640661930261768</v>
      </c>
      <c r="K576" s="10">
        <f t="shared" si="97"/>
        <v>-12.290100608954335</v>
      </c>
      <c r="L576" s="10">
        <f t="shared" si="97"/>
        <v>-2.3544930229424055</v>
      </c>
      <c r="M576" s="10">
        <f t="shared" si="97"/>
        <v>-4.4871217337837059</v>
      </c>
      <c r="N576" s="10">
        <f t="shared" si="97"/>
        <v>2.1958077785952712</v>
      </c>
      <c r="O576" s="17">
        <f>((O566/O560)^(1/6)-1)*100</f>
        <v>-2.2853207655947672</v>
      </c>
      <c r="P576" s="22"/>
    </row>
    <row r="577" spans="1:16">
      <c r="B577" s="6" t="s">
        <v>142</v>
      </c>
      <c r="C577" s="10">
        <f>((C572/C566)^(1/6)-1)*100</f>
        <v>0.78712222730723536</v>
      </c>
      <c r="D577" s="10">
        <f t="shared" ref="D577:O577" si="98">((D572/D566)^(1/6)-1)*100</f>
        <v>5.7219761585943996</v>
      </c>
      <c r="E577" s="10">
        <f t="shared" si="98"/>
        <v>-6.1373631521348777</v>
      </c>
      <c r="F577" s="10"/>
      <c r="G577" s="10"/>
      <c r="H577" s="10"/>
      <c r="I577" s="10"/>
      <c r="J577" s="10">
        <f t="shared" si="98"/>
        <v>-60.833024305517611</v>
      </c>
      <c r="K577" s="10">
        <f t="shared" si="98"/>
        <v>-59.562940797781216</v>
      </c>
      <c r="L577" s="10">
        <f t="shared" si="98"/>
        <v>1.5650379300082617</v>
      </c>
      <c r="M577" s="10">
        <f t="shared" si="98"/>
        <v>1.1839660468984103</v>
      </c>
      <c r="N577" s="10">
        <f t="shared" si="98"/>
        <v>-10.327450462818167</v>
      </c>
      <c r="O577" s="10">
        <f t="shared" si="98"/>
        <v>-2.5527049236540922</v>
      </c>
      <c r="P577" s="22"/>
    </row>
    <row r="578" spans="1:16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2"/>
      <c r="P578" s="22"/>
    </row>
    <row r="579" spans="1:16">
      <c r="A579" s="6" t="s">
        <v>73</v>
      </c>
      <c r="B579" s="6">
        <v>1995</v>
      </c>
      <c r="C579" s="7">
        <v>12668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500664</v>
      </c>
      <c r="M579" s="7">
        <v>1752328</v>
      </c>
      <c r="N579" s="7">
        <v>30949</v>
      </c>
      <c r="O579" s="12">
        <f t="shared" si="90"/>
        <v>1783277</v>
      </c>
      <c r="P579" s="22"/>
    </row>
    <row r="580" spans="1:16">
      <c r="B580" s="6">
        <v>1996</v>
      </c>
      <c r="C580" s="7">
        <v>14084</v>
      </c>
      <c r="D580" s="7">
        <v>9284</v>
      </c>
      <c r="E580" s="7">
        <v>3155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571819</v>
      </c>
      <c r="M580" s="7">
        <v>1992500</v>
      </c>
      <c r="N580" s="7">
        <v>90423</v>
      </c>
      <c r="O580" s="12">
        <f t="shared" si="90"/>
        <v>2082923</v>
      </c>
      <c r="P580" s="22"/>
    </row>
    <row r="581" spans="1:16">
      <c r="B581" s="6">
        <v>1997</v>
      </c>
      <c r="C581" s="7">
        <v>16130</v>
      </c>
      <c r="D581" s="7">
        <v>10914</v>
      </c>
      <c r="E581" s="7">
        <v>2606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563160</v>
      </c>
      <c r="M581" s="7">
        <v>1971063</v>
      </c>
      <c r="N581" s="7">
        <v>85919</v>
      </c>
      <c r="O581" s="12">
        <f t="shared" si="90"/>
        <v>2056982</v>
      </c>
      <c r="P581" s="22"/>
    </row>
    <row r="582" spans="1:16">
      <c r="B582" s="6">
        <v>1998</v>
      </c>
      <c r="C582" s="7">
        <v>17872</v>
      </c>
      <c r="D582" s="7">
        <v>10413</v>
      </c>
      <c r="E582" s="7">
        <v>4357</v>
      </c>
      <c r="F582" s="7">
        <v>0</v>
      </c>
      <c r="G582" s="7">
        <v>114</v>
      </c>
      <c r="H582" s="7">
        <v>21</v>
      </c>
      <c r="I582" s="7">
        <v>0</v>
      </c>
      <c r="J582" s="7">
        <v>0</v>
      </c>
      <c r="K582" s="7">
        <v>0</v>
      </c>
      <c r="L582" s="7">
        <v>667071</v>
      </c>
      <c r="M582" s="7">
        <v>2355771</v>
      </c>
      <c r="N582" s="7">
        <v>76593</v>
      </c>
      <c r="O582" s="12">
        <f t="shared" si="90"/>
        <v>2432364</v>
      </c>
      <c r="P582" s="22"/>
    </row>
    <row r="583" spans="1:16">
      <c r="B583" s="6">
        <v>1999</v>
      </c>
      <c r="C583" s="7">
        <v>20832</v>
      </c>
      <c r="D583" s="7">
        <v>14627</v>
      </c>
      <c r="E583" s="7">
        <v>4847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714130</v>
      </c>
      <c r="M583" s="7">
        <v>2507997</v>
      </c>
      <c r="N583" s="7">
        <v>86226</v>
      </c>
      <c r="O583" s="12">
        <f t="shared" si="90"/>
        <v>2594223</v>
      </c>
      <c r="P583" s="22"/>
    </row>
    <row r="584" spans="1:16">
      <c r="B584" s="6">
        <v>2000</v>
      </c>
      <c r="C584" s="7">
        <v>24065</v>
      </c>
      <c r="D584" s="7">
        <v>16581</v>
      </c>
      <c r="E584" s="7">
        <v>5268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687550</v>
      </c>
      <c r="M584" s="7">
        <v>2383033</v>
      </c>
      <c r="N584" s="7">
        <v>86225</v>
      </c>
      <c r="O584" s="12">
        <f t="shared" si="90"/>
        <v>2469258</v>
      </c>
      <c r="P584" s="22"/>
    </row>
    <row r="585" spans="1:16">
      <c r="B585" s="6">
        <v>2001</v>
      </c>
      <c r="C585" s="7">
        <v>25724</v>
      </c>
      <c r="D585" s="7">
        <v>18988</v>
      </c>
      <c r="E585" s="7">
        <v>6504</v>
      </c>
      <c r="F585" s="7">
        <v>0</v>
      </c>
      <c r="G585" s="7">
        <v>0</v>
      </c>
      <c r="H585" s="7">
        <v>0</v>
      </c>
      <c r="I585" s="7">
        <v>0</v>
      </c>
      <c r="J585" s="7">
        <v>2</v>
      </c>
      <c r="K585" s="7">
        <v>2</v>
      </c>
      <c r="L585" s="7">
        <v>675856</v>
      </c>
      <c r="M585" s="7">
        <v>2156164</v>
      </c>
      <c r="N585" s="7">
        <v>88089</v>
      </c>
      <c r="O585" s="12">
        <f t="shared" si="90"/>
        <v>2244255</v>
      </c>
      <c r="P585" s="22"/>
    </row>
    <row r="586" spans="1:16">
      <c r="B586" s="6">
        <v>2002</v>
      </c>
      <c r="C586" s="7">
        <v>26330</v>
      </c>
      <c r="D586" s="7">
        <v>21233</v>
      </c>
      <c r="E586" s="7">
        <v>4781</v>
      </c>
      <c r="F586" s="7">
        <v>0</v>
      </c>
      <c r="G586" s="7">
        <v>0</v>
      </c>
      <c r="H586" s="7">
        <v>0</v>
      </c>
      <c r="I586" s="7">
        <v>0</v>
      </c>
      <c r="J586" s="7">
        <v>3</v>
      </c>
      <c r="K586" s="7">
        <v>66</v>
      </c>
      <c r="L586" s="7">
        <v>740449</v>
      </c>
      <c r="M586" s="7">
        <v>2591589</v>
      </c>
      <c r="N586" s="7">
        <v>129752</v>
      </c>
      <c r="O586" s="12">
        <f t="shared" si="90"/>
        <v>2721407</v>
      </c>
      <c r="P586" s="22"/>
    </row>
    <row r="587" spans="1:16">
      <c r="B587" s="6">
        <v>2003</v>
      </c>
      <c r="C587" s="7">
        <v>35523</v>
      </c>
      <c r="D587" s="7">
        <v>30313</v>
      </c>
      <c r="E587" s="7">
        <v>4852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706230</v>
      </c>
      <c r="M587" s="7">
        <v>2471812</v>
      </c>
      <c r="N587" s="7">
        <v>121149</v>
      </c>
      <c r="O587" s="12">
        <f t="shared" si="90"/>
        <v>2592961</v>
      </c>
      <c r="P587" s="22"/>
    </row>
    <row r="588" spans="1:16">
      <c r="B588" s="6">
        <v>2004</v>
      </c>
      <c r="C588" s="7">
        <v>40815</v>
      </c>
      <c r="D588" s="7">
        <v>35721</v>
      </c>
      <c r="E588" s="7">
        <v>4854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692329</v>
      </c>
      <c r="M588" s="7">
        <v>2423157</v>
      </c>
      <c r="N588" s="7">
        <v>69176</v>
      </c>
      <c r="O588" s="12">
        <f t="shared" si="90"/>
        <v>2492333</v>
      </c>
      <c r="P588" s="22"/>
    </row>
    <row r="589" spans="1:16">
      <c r="B589" s="6">
        <v>2005</v>
      </c>
      <c r="C589" s="7">
        <v>46308</v>
      </c>
      <c r="D589" s="7">
        <v>41707</v>
      </c>
      <c r="E589" s="7">
        <v>4163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665428</v>
      </c>
      <c r="M589" s="7">
        <v>2328993</v>
      </c>
      <c r="N589" s="7">
        <v>55755</v>
      </c>
      <c r="O589" s="12">
        <f t="shared" si="90"/>
        <v>2384748</v>
      </c>
      <c r="P589" s="22"/>
    </row>
    <row r="590" spans="1:16">
      <c r="B590" s="6">
        <v>2006</v>
      </c>
      <c r="C590" s="7">
        <v>43199</v>
      </c>
      <c r="D590" s="7">
        <v>40105</v>
      </c>
      <c r="E590" s="7">
        <v>3887</v>
      </c>
      <c r="F590" s="7">
        <v>0</v>
      </c>
      <c r="G590" s="7">
        <v>0</v>
      </c>
      <c r="H590" s="7">
        <v>0</v>
      </c>
      <c r="I590" s="7">
        <v>0</v>
      </c>
      <c r="J590" s="7">
        <v>7</v>
      </c>
      <c r="K590" s="7">
        <v>307</v>
      </c>
      <c r="L590" s="7">
        <v>629018</v>
      </c>
      <c r="M590" s="7">
        <v>2187724</v>
      </c>
      <c r="N590" s="7">
        <v>53562</v>
      </c>
      <c r="O590" s="12">
        <f t="shared" si="90"/>
        <v>2241593</v>
      </c>
      <c r="P590" s="22"/>
    </row>
    <row r="591" spans="1:16">
      <c r="B591" s="6">
        <v>2007</v>
      </c>
      <c r="C591" s="7">
        <v>34263</v>
      </c>
      <c r="D591" s="7">
        <v>30983</v>
      </c>
      <c r="E591" s="7">
        <v>3299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616859</v>
      </c>
      <c r="M591" s="7">
        <v>2159046</v>
      </c>
      <c r="N591" s="7">
        <v>44403</v>
      </c>
      <c r="O591" s="12">
        <f t="shared" si="90"/>
        <v>2203449</v>
      </c>
      <c r="P591" s="22"/>
    </row>
    <row r="592" spans="1:16">
      <c r="B592" s="6">
        <v>2008</v>
      </c>
      <c r="C592" s="7">
        <v>30461</v>
      </c>
      <c r="D592" s="7">
        <v>25293</v>
      </c>
      <c r="E592" s="7">
        <v>5169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621607</v>
      </c>
      <c r="M592" s="7">
        <v>2175629</v>
      </c>
      <c r="N592" s="7">
        <v>41084</v>
      </c>
      <c r="O592" s="12">
        <f t="shared" si="90"/>
        <v>2216713</v>
      </c>
      <c r="P592" s="22"/>
    </row>
    <row r="593" spans="1:16">
      <c r="B593" s="6">
        <v>2009</v>
      </c>
      <c r="C593" s="7">
        <v>26597</v>
      </c>
      <c r="D593" s="7">
        <v>22613</v>
      </c>
      <c r="E593" s="7">
        <v>4812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562199</v>
      </c>
      <c r="M593" s="7">
        <v>1781024</v>
      </c>
      <c r="N593" s="7">
        <v>46603</v>
      </c>
      <c r="O593" s="12">
        <f t="shared" si="90"/>
        <v>1827627</v>
      </c>
      <c r="P593" s="22"/>
    </row>
    <row r="594" spans="1:16">
      <c r="B594" s="6">
        <v>2010</v>
      </c>
      <c r="C594" s="7">
        <v>21503</v>
      </c>
      <c r="D594" s="7">
        <v>22508</v>
      </c>
      <c r="E594" s="7">
        <v>3553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297051</v>
      </c>
      <c r="M594" s="7">
        <v>694742</v>
      </c>
      <c r="N594" s="7">
        <v>42296</v>
      </c>
      <c r="O594" s="12">
        <f t="shared" si="90"/>
        <v>737038</v>
      </c>
      <c r="P594" s="22"/>
    </row>
    <row r="595" spans="1:16">
      <c r="B595" s="6">
        <v>2011</v>
      </c>
      <c r="C595" s="7">
        <v>24323</v>
      </c>
      <c r="D595" s="7">
        <v>24968</v>
      </c>
      <c r="E595" s="7">
        <v>4245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325375</v>
      </c>
      <c r="M595" s="7">
        <v>627052</v>
      </c>
      <c r="N595" s="7">
        <v>46661</v>
      </c>
      <c r="O595" s="12">
        <f t="shared" si="90"/>
        <v>673713</v>
      </c>
      <c r="P595" s="22"/>
    </row>
    <row r="596" spans="1:16">
      <c r="B596" s="6">
        <v>2012</v>
      </c>
      <c r="C596" s="7">
        <v>29277</v>
      </c>
      <c r="D596" s="7">
        <v>29654</v>
      </c>
      <c r="E596" s="7">
        <v>3654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347806</v>
      </c>
      <c r="M596" s="7">
        <v>672256</v>
      </c>
      <c r="N596" s="7">
        <v>47274</v>
      </c>
      <c r="O596" s="12">
        <f t="shared" si="90"/>
        <v>719530</v>
      </c>
      <c r="P596" s="22"/>
    </row>
    <row r="597" spans="1:16">
      <c r="B597" s="6">
        <v>2013</v>
      </c>
      <c r="C597" s="7">
        <v>27120</v>
      </c>
      <c r="D597" s="7">
        <v>30006</v>
      </c>
      <c r="E597" s="7">
        <v>2212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350054</v>
      </c>
      <c r="M597" s="7">
        <v>718757</v>
      </c>
      <c r="N597" s="7">
        <v>53058</v>
      </c>
      <c r="O597" s="12">
        <f t="shared" si="90"/>
        <v>771815</v>
      </c>
      <c r="P597" s="22"/>
    </row>
    <row r="598" spans="1:16">
      <c r="B598" s="2" t="s">
        <v>80</v>
      </c>
      <c r="C598" s="10"/>
      <c r="O598" s="13"/>
      <c r="P598" s="22"/>
    </row>
    <row r="599" spans="1:16">
      <c r="B599" s="6" t="s">
        <v>77</v>
      </c>
      <c r="C599" s="10">
        <f>((C596/C581)^(1/15)-1)*100</f>
        <v>4.0541678403293924</v>
      </c>
      <c r="D599" s="10">
        <f t="shared" ref="D599:N599" si="99">((D596/D581)^(1/15)-1)*100</f>
        <v>6.8907084718713651</v>
      </c>
      <c r="E599" s="10">
        <f t="shared" si="99"/>
        <v>2.2789534268210732</v>
      </c>
      <c r="F599" s="10"/>
      <c r="G599" s="10"/>
      <c r="H599" s="10"/>
      <c r="I599" s="10"/>
      <c r="J599" s="10"/>
      <c r="K599" s="10"/>
      <c r="L599" s="10">
        <f t="shared" si="99"/>
        <v>-3.1617309527601001</v>
      </c>
      <c r="M599" s="10">
        <f t="shared" si="99"/>
        <v>-6.9201634262582417</v>
      </c>
      <c r="N599" s="10">
        <f t="shared" si="99"/>
        <v>-3.9046862361263535</v>
      </c>
      <c r="O599" s="17">
        <f>((O596/O581)^(1/15)-1)*100</f>
        <v>-6.7630852022426025</v>
      </c>
      <c r="P599" s="22"/>
    </row>
    <row r="600" spans="1:16">
      <c r="B600" s="6" t="s">
        <v>79</v>
      </c>
      <c r="C600" s="10">
        <f>((C585/C581)^(1/4)-1)*100</f>
        <v>12.376637566298143</v>
      </c>
      <c r="D600" s="10">
        <f t="shared" ref="D600:N600" si="100">((D585/D581)^(1/4)-1)*100</f>
        <v>14.848100951913267</v>
      </c>
      <c r="E600" s="10">
        <f t="shared" si="100"/>
        <v>25.690232707339391</v>
      </c>
      <c r="F600" s="10"/>
      <c r="G600" s="10"/>
      <c r="H600" s="10"/>
      <c r="I600" s="10"/>
      <c r="J600" s="10"/>
      <c r="K600" s="10"/>
      <c r="L600" s="10">
        <f t="shared" si="100"/>
        <v>4.6659918566084757</v>
      </c>
      <c r="M600" s="10">
        <f t="shared" si="100"/>
        <v>2.2693089254599563</v>
      </c>
      <c r="N600" s="10">
        <f t="shared" si="100"/>
        <v>0.62551510243600283</v>
      </c>
      <c r="O600" s="17">
        <f>((O585/O581)^(1/4)-1)*100</f>
        <v>2.2022430697708151</v>
      </c>
      <c r="P600" s="22"/>
    </row>
    <row r="601" spans="1:16">
      <c r="B601" s="6" t="s">
        <v>78</v>
      </c>
      <c r="C601" s="10">
        <f>((C591/C585)^(1/6)-1)*100</f>
        <v>4.8933158097657081</v>
      </c>
      <c r="D601" s="10">
        <f t="shared" ref="D601:N601" si="101">((D591/D585)^(1/6)-1)*100</f>
        <v>8.5027404611622615</v>
      </c>
      <c r="E601" s="10">
        <f t="shared" si="101"/>
        <v>-10.696811804574702</v>
      </c>
      <c r="F601" s="10"/>
      <c r="G601" s="10"/>
      <c r="H601" s="10"/>
      <c r="I601" s="10"/>
      <c r="J601" s="10">
        <f t="shared" si="101"/>
        <v>-100</v>
      </c>
      <c r="K601" s="10">
        <f t="shared" si="101"/>
        <v>-100</v>
      </c>
      <c r="L601" s="10">
        <f t="shared" si="101"/>
        <v>-1.5107972420217108</v>
      </c>
      <c r="M601" s="10">
        <f t="shared" si="101"/>
        <v>2.2264820273010244E-2</v>
      </c>
      <c r="N601" s="10">
        <f t="shared" si="101"/>
        <v>-10.789678277432625</v>
      </c>
      <c r="O601" s="17">
        <f>((O591/O585)^(1/6)-1)*100</f>
        <v>-0.30536211080909315</v>
      </c>
      <c r="P601" s="22"/>
    </row>
    <row r="602" spans="1:16">
      <c r="B602" s="6" t="s">
        <v>142</v>
      </c>
      <c r="C602" s="10">
        <f>((C597/C591)^(1/6)-1)*100</f>
        <v>-3.8216365021292775</v>
      </c>
      <c r="D602" s="10">
        <f t="shared" ref="D602:O602" si="102">((D597/D591)^(1/6)-1)*100</f>
        <v>-0.53259839371165851</v>
      </c>
      <c r="E602" s="10">
        <f t="shared" si="102"/>
        <v>-6.4449716923574147</v>
      </c>
      <c r="F602" s="10"/>
      <c r="G602" s="10"/>
      <c r="H602" s="10"/>
      <c r="I602" s="10"/>
      <c r="J602" s="10"/>
      <c r="K602" s="10"/>
      <c r="L602" s="10">
        <f t="shared" si="102"/>
        <v>-9.0104487411629908</v>
      </c>
      <c r="M602" s="10">
        <f t="shared" si="102"/>
        <v>-16.749529115693374</v>
      </c>
      <c r="N602" s="10">
        <f t="shared" si="102"/>
        <v>3.0124604344520245</v>
      </c>
      <c r="O602" s="10">
        <f t="shared" si="102"/>
        <v>-16.040785145500578</v>
      </c>
      <c r="P602" s="22"/>
    </row>
    <row r="603" spans="1:16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2"/>
      <c r="P603" s="22"/>
    </row>
    <row r="604" spans="1:16">
      <c r="A604" s="6" t="s">
        <v>74</v>
      </c>
      <c r="B604" s="6">
        <v>1995</v>
      </c>
      <c r="C604" s="7">
        <v>11300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2779</v>
      </c>
      <c r="K604" s="7">
        <v>78322</v>
      </c>
      <c r="L604" s="7">
        <v>1095325</v>
      </c>
      <c r="M604" s="7">
        <v>3783640</v>
      </c>
      <c r="N604" s="7">
        <v>426365</v>
      </c>
      <c r="O604" s="12">
        <f t="shared" si="90"/>
        <v>4288327</v>
      </c>
      <c r="P604" s="22"/>
    </row>
    <row r="605" spans="1:16">
      <c r="B605" s="6">
        <v>1996</v>
      </c>
      <c r="C605" s="7">
        <v>12751</v>
      </c>
      <c r="D605" s="7">
        <v>5207</v>
      </c>
      <c r="E605" s="7">
        <v>7395</v>
      </c>
      <c r="F605" s="7">
        <v>0</v>
      </c>
      <c r="G605" s="7">
        <v>0</v>
      </c>
      <c r="H605" s="7">
        <v>0</v>
      </c>
      <c r="I605" s="7">
        <v>0</v>
      </c>
      <c r="J605" s="7">
        <v>3987</v>
      </c>
      <c r="K605" s="7">
        <v>74506</v>
      </c>
      <c r="L605" s="7">
        <v>1175094</v>
      </c>
      <c r="M605" s="7">
        <v>4111833</v>
      </c>
      <c r="N605" s="7">
        <v>452752</v>
      </c>
      <c r="O605" s="12">
        <f t="shared" si="90"/>
        <v>4639091</v>
      </c>
      <c r="P605" s="22"/>
    </row>
    <row r="606" spans="1:16">
      <c r="B606" s="6">
        <v>1997</v>
      </c>
      <c r="C606" s="7">
        <v>11559</v>
      </c>
      <c r="D606" s="7">
        <v>5775</v>
      </c>
      <c r="E606" s="7">
        <v>5713</v>
      </c>
      <c r="F606" s="7">
        <v>0</v>
      </c>
      <c r="G606" s="7">
        <v>0</v>
      </c>
      <c r="H606" s="7">
        <v>0</v>
      </c>
      <c r="I606" s="7">
        <v>0</v>
      </c>
      <c r="J606" s="7">
        <v>3961</v>
      </c>
      <c r="K606" s="7">
        <v>80028</v>
      </c>
      <c r="L606" s="7">
        <v>1190213</v>
      </c>
      <c r="M606" s="7">
        <v>4165753</v>
      </c>
      <c r="N606" s="7">
        <v>443949</v>
      </c>
      <c r="O606" s="12">
        <f t="shared" si="90"/>
        <v>4689730</v>
      </c>
      <c r="P606" s="22"/>
    </row>
    <row r="607" spans="1:16">
      <c r="B607" s="6">
        <v>1998</v>
      </c>
      <c r="C607" s="7">
        <v>13900</v>
      </c>
      <c r="D607" s="7">
        <v>8158</v>
      </c>
      <c r="E607" s="7">
        <v>5729</v>
      </c>
      <c r="F607" s="7">
        <v>0</v>
      </c>
      <c r="G607" s="7">
        <v>0</v>
      </c>
      <c r="H607" s="7">
        <v>0</v>
      </c>
      <c r="I607" s="7">
        <v>0</v>
      </c>
      <c r="J607" s="7">
        <v>3683</v>
      </c>
      <c r="K607" s="7">
        <v>87528</v>
      </c>
      <c r="L607" s="7">
        <v>1224540</v>
      </c>
      <c r="M607" s="7">
        <v>4286896</v>
      </c>
      <c r="N607" s="7">
        <v>469341</v>
      </c>
      <c r="O607" s="12">
        <f t="shared" si="90"/>
        <v>4843765</v>
      </c>
      <c r="P607" s="22"/>
    </row>
    <row r="608" spans="1:16">
      <c r="B608" s="6">
        <v>1999</v>
      </c>
      <c r="C608" s="7">
        <v>16522</v>
      </c>
      <c r="D608" s="7">
        <v>10281</v>
      </c>
      <c r="E608" s="7">
        <v>5967</v>
      </c>
      <c r="F608" s="7">
        <v>0</v>
      </c>
      <c r="G608" s="7">
        <v>0</v>
      </c>
      <c r="H608" s="7">
        <v>0</v>
      </c>
      <c r="I608" s="7">
        <v>0</v>
      </c>
      <c r="J608" s="7">
        <v>4258</v>
      </c>
      <c r="K608" s="7">
        <v>103478</v>
      </c>
      <c r="L608" s="7">
        <v>1328519</v>
      </c>
      <c r="M608" s="7">
        <v>4649578</v>
      </c>
      <c r="N608" s="7">
        <v>479762</v>
      </c>
      <c r="O608" s="12">
        <f t="shared" si="90"/>
        <v>5232818</v>
      </c>
      <c r="P608" s="22"/>
    </row>
    <row r="609" spans="2:16">
      <c r="B609" s="6">
        <v>2000</v>
      </c>
      <c r="C609" s="7">
        <v>13276</v>
      </c>
      <c r="D609" s="7">
        <v>7355</v>
      </c>
      <c r="E609" s="7">
        <v>5602</v>
      </c>
      <c r="F609" s="7">
        <v>0</v>
      </c>
      <c r="G609" s="7">
        <v>0</v>
      </c>
      <c r="H609" s="7">
        <v>0</v>
      </c>
      <c r="I609" s="7">
        <v>0</v>
      </c>
      <c r="J609" s="7">
        <v>4062</v>
      </c>
      <c r="K609" s="7">
        <v>99284</v>
      </c>
      <c r="L609" s="7">
        <v>1332536</v>
      </c>
      <c r="M609" s="7">
        <v>4664306</v>
      </c>
      <c r="N609" s="7">
        <v>494717</v>
      </c>
      <c r="O609" s="12">
        <f t="shared" si="90"/>
        <v>5258307</v>
      </c>
      <c r="P609" s="22"/>
    </row>
    <row r="610" spans="2:16">
      <c r="B610" s="6">
        <v>2001</v>
      </c>
      <c r="C610" s="7">
        <v>11953</v>
      </c>
      <c r="D610" s="7">
        <v>6761</v>
      </c>
      <c r="E610" s="7">
        <v>5144</v>
      </c>
      <c r="F610" s="7">
        <v>0</v>
      </c>
      <c r="G610" s="7">
        <v>0</v>
      </c>
      <c r="H610" s="7">
        <v>0</v>
      </c>
      <c r="I610" s="7">
        <v>0</v>
      </c>
      <c r="J610" s="7">
        <v>3426</v>
      </c>
      <c r="K610" s="7">
        <v>84918</v>
      </c>
      <c r="L610" s="7">
        <v>1338228</v>
      </c>
      <c r="M610" s="7">
        <v>3644011</v>
      </c>
      <c r="N610" s="7">
        <v>311458</v>
      </c>
      <c r="O610" s="12">
        <f t="shared" si="90"/>
        <v>4040387</v>
      </c>
      <c r="P610" s="22"/>
    </row>
    <row r="611" spans="2:16">
      <c r="B611" s="6">
        <v>2002</v>
      </c>
      <c r="C611" s="7">
        <v>9953</v>
      </c>
      <c r="D611" s="7">
        <v>5652</v>
      </c>
      <c r="E611" s="7">
        <v>4221</v>
      </c>
      <c r="F611" s="7">
        <v>0</v>
      </c>
      <c r="G611" s="7">
        <v>0</v>
      </c>
      <c r="H611" s="7">
        <v>0</v>
      </c>
      <c r="I611" s="7">
        <v>0</v>
      </c>
      <c r="J611" s="7">
        <v>2540</v>
      </c>
      <c r="K611" s="7">
        <v>64900</v>
      </c>
      <c r="L611" s="7">
        <v>1391166</v>
      </c>
      <c r="M611" s="7">
        <v>3527213</v>
      </c>
      <c r="N611" s="7">
        <v>245377</v>
      </c>
      <c r="O611" s="12">
        <f t="shared" si="90"/>
        <v>3837490</v>
      </c>
      <c r="P611" s="22"/>
    </row>
    <row r="612" spans="2:16">
      <c r="B612" s="6">
        <v>2003</v>
      </c>
      <c r="C612" s="7">
        <v>7633</v>
      </c>
      <c r="D612" s="7">
        <v>4408</v>
      </c>
      <c r="E612" s="7">
        <v>3456</v>
      </c>
      <c r="F612" s="7">
        <v>0</v>
      </c>
      <c r="G612" s="7">
        <v>0</v>
      </c>
      <c r="H612" s="7">
        <v>0</v>
      </c>
      <c r="I612" s="7">
        <v>0</v>
      </c>
      <c r="J612" s="7">
        <v>2054</v>
      </c>
      <c r="K612" s="7">
        <v>50521</v>
      </c>
      <c r="L612" s="7">
        <v>1263153</v>
      </c>
      <c r="M612" s="7">
        <v>3036496</v>
      </c>
      <c r="N612" s="7">
        <v>242394</v>
      </c>
      <c r="O612" s="12">
        <f t="shared" si="90"/>
        <v>3329411</v>
      </c>
      <c r="P612" s="22"/>
    </row>
    <row r="613" spans="2:16">
      <c r="B613" s="6">
        <v>2004</v>
      </c>
      <c r="C613" s="7">
        <v>8510</v>
      </c>
      <c r="D613" s="7">
        <v>5220</v>
      </c>
      <c r="E613" s="7">
        <v>3280</v>
      </c>
      <c r="F613" s="7">
        <v>0</v>
      </c>
      <c r="G613" s="7">
        <v>0</v>
      </c>
      <c r="H613" s="7">
        <v>0</v>
      </c>
      <c r="I613" s="7">
        <v>0</v>
      </c>
      <c r="J613" s="7">
        <v>1571</v>
      </c>
      <c r="K613" s="7">
        <v>37853</v>
      </c>
      <c r="L613" s="7">
        <v>1223819</v>
      </c>
      <c r="M613" s="7">
        <v>2826966</v>
      </c>
      <c r="N613" s="7">
        <v>255238</v>
      </c>
      <c r="O613" s="12">
        <f t="shared" si="90"/>
        <v>3120057</v>
      </c>
      <c r="P613" s="22"/>
    </row>
    <row r="614" spans="2:16">
      <c r="B614" s="6">
        <v>2005</v>
      </c>
      <c r="C614" s="7">
        <v>8345</v>
      </c>
      <c r="D614" s="7">
        <v>5098</v>
      </c>
      <c r="E614" s="7">
        <v>3221</v>
      </c>
      <c r="F614" s="7">
        <v>0</v>
      </c>
      <c r="G614" s="7">
        <v>0</v>
      </c>
      <c r="H614" s="7">
        <v>0</v>
      </c>
      <c r="I614" s="7">
        <v>0</v>
      </c>
      <c r="J614" s="7">
        <v>1649</v>
      </c>
      <c r="K614" s="7">
        <v>45899</v>
      </c>
      <c r="L614" s="7">
        <v>1211573</v>
      </c>
      <c r="M614" s="7">
        <v>2859813</v>
      </c>
      <c r="N614" s="7">
        <v>270098</v>
      </c>
      <c r="O614" s="12">
        <f t="shared" si="90"/>
        <v>3175810</v>
      </c>
      <c r="P614" s="22"/>
    </row>
    <row r="615" spans="2:16">
      <c r="B615" s="6">
        <v>2006</v>
      </c>
      <c r="C615" s="7">
        <v>8502</v>
      </c>
      <c r="D615" s="7">
        <v>4901</v>
      </c>
      <c r="E615" s="7">
        <v>3617</v>
      </c>
      <c r="F615" s="7">
        <v>0</v>
      </c>
      <c r="G615" s="7">
        <v>0</v>
      </c>
      <c r="H615" s="7">
        <v>0</v>
      </c>
      <c r="I615" s="7">
        <v>0</v>
      </c>
      <c r="J615" s="7">
        <v>1108</v>
      </c>
      <c r="K615" s="7">
        <v>35666</v>
      </c>
      <c r="L615" s="7">
        <v>1158374</v>
      </c>
      <c r="M615" s="7">
        <v>2796383</v>
      </c>
      <c r="N615" s="7">
        <v>297832</v>
      </c>
      <c r="O615" s="12">
        <f t="shared" si="90"/>
        <v>3129881</v>
      </c>
      <c r="P615" s="22"/>
    </row>
    <row r="616" spans="2:16">
      <c r="B616" s="6">
        <v>2007</v>
      </c>
      <c r="C616" s="7">
        <v>8066</v>
      </c>
      <c r="D616" s="7">
        <v>4223</v>
      </c>
      <c r="E616" s="7">
        <v>3864</v>
      </c>
      <c r="F616" s="7">
        <v>0</v>
      </c>
      <c r="G616" s="7">
        <v>0</v>
      </c>
      <c r="H616" s="7">
        <v>0</v>
      </c>
      <c r="I616" s="7">
        <v>0</v>
      </c>
      <c r="J616" s="7">
        <v>956</v>
      </c>
      <c r="K616" s="7">
        <v>29713</v>
      </c>
      <c r="L616" s="7">
        <v>1061967</v>
      </c>
      <c r="M616" s="7">
        <v>2491986</v>
      </c>
      <c r="N616" s="7">
        <v>301524</v>
      </c>
      <c r="O616" s="12">
        <f t="shared" si="90"/>
        <v>2823223</v>
      </c>
      <c r="P616" s="22"/>
    </row>
    <row r="617" spans="2:16">
      <c r="B617" s="6">
        <v>2008</v>
      </c>
      <c r="C617" s="7">
        <v>7573</v>
      </c>
      <c r="D617" s="7">
        <v>3485</v>
      </c>
      <c r="E617" s="7">
        <v>4062</v>
      </c>
      <c r="F617" s="7">
        <v>0</v>
      </c>
      <c r="G617" s="7">
        <v>0</v>
      </c>
      <c r="H617" s="7">
        <v>0</v>
      </c>
      <c r="I617" s="7">
        <v>0</v>
      </c>
      <c r="J617" s="7">
        <v>1049</v>
      </c>
      <c r="K617" s="7">
        <v>30345</v>
      </c>
      <c r="L617" s="7">
        <v>988340</v>
      </c>
      <c r="M617" s="7">
        <v>2110446</v>
      </c>
      <c r="N617" s="7">
        <v>300148</v>
      </c>
      <c r="O617" s="12">
        <f t="shared" si="90"/>
        <v>2440939</v>
      </c>
      <c r="P617" s="22"/>
    </row>
    <row r="618" spans="2:16">
      <c r="B618" s="6">
        <v>2009</v>
      </c>
      <c r="C618" s="7">
        <v>6905</v>
      </c>
      <c r="D618" s="7">
        <v>3582</v>
      </c>
      <c r="E618" s="7">
        <v>3315</v>
      </c>
      <c r="F618" s="7">
        <v>0</v>
      </c>
      <c r="G618" s="7">
        <v>0</v>
      </c>
      <c r="H618" s="7">
        <v>0</v>
      </c>
      <c r="I618" s="7">
        <v>0</v>
      </c>
      <c r="J618" s="7">
        <v>803</v>
      </c>
      <c r="K618" s="7">
        <v>19479</v>
      </c>
      <c r="L618" s="7">
        <v>974264</v>
      </c>
      <c r="M618" s="7">
        <v>1789022</v>
      </c>
      <c r="N618" s="7">
        <v>288956</v>
      </c>
      <c r="O618" s="12">
        <f t="shared" si="90"/>
        <v>2097457</v>
      </c>
      <c r="P618" s="22"/>
    </row>
    <row r="619" spans="2:16">
      <c r="B619" s="6">
        <v>2010</v>
      </c>
      <c r="C619" s="7">
        <v>6417</v>
      </c>
      <c r="D619" s="7">
        <v>3561</v>
      </c>
      <c r="E619" s="7">
        <v>2788</v>
      </c>
      <c r="F619" s="7">
        <v>0</v>
      </c>
      <c r="G619" s="7">
        <v>0</v>
      </c>
      <c r="H619" s="7">
        <v>0</v>
      </c>
      <c r="I619" s="7">
        <v>0</v>
      </c>
      <c r="J619" s="7">
        <v>745</v>
      </c>
      <c r="K619" s="7">
        <v>20265</v>
      </c>
      <c r="L619" s="7">
        <v>650247</v>
      </c>
      <c r="M619" s="7">
        <v>1305173</v>
      </c>
      <c r="N619" s="7">
        <v>268695</v>
      </c>
      <c r="O619" s="12">
        <f t="shared" si="90"/>
        <v>1594133</v>
      </c>
      <c r="P619" s="22"/>
    </row>
    <row r="620" spans="2:16">
      <c r="B620" s="6">
        <v>2011</v>
      </c>
      <c r="C620" s="7">
        <v>6921</v>
      </c>
      <c r="D620" s="7">
        <v>4423</v>
      </c>
      <c r="E620" s="7">
        <v>2466</v>
      </c>
      <c r="F620" s="7">
        <v>0</v>
      </c>
      <c r="G620" s="7">
        <v>0</v>
      </c>
      <c r="H620" s="7">
        <v>0</v>
      </c>
      <c r="I620" s="7">
        <v>0</v>
      </c>
      <c r="J620" s="7">
        <v>445</v>
      </c>
      <c r="K620" s="7">
        <v>9953</v>
      </c>
      <c r="L620" s="7">
        <v>623471</v>
      </c>
      <c r="M620" s="7">
        <v>1204952</v>
      </c>
      <c r="N620" s="7">
        <v>250307</v>
      </c>
      <c r="O620" s="12">
        <f t="shared" si="90"/>
        <v>1465212</v>
      </c>
      <c r="P620" s="22"/>
    </row>
    <row r="621" spans="2:16">
      <c r="B621" s="6">
        <v>2012</v>
      </c>
      <c r="C621" s="7">
        <v>7139</v>
      </c>
      <c r="D621" s="7">
        <v>4522</v>
      </c>
      <c r="E621" s="7">
        <v>2560</v>
      </c>
      <c r="F621" s="7">
        <v>0</v>
      </c>
      <c r="G621" s="7">
        <v>0</v>
      </c>
      <c r="H621" s="7">
        <v>0</v>
      </c>
      <c r="I621" s="7">
        <v>0</v>
      </c>
      <c r="J621" s="7">
        <v>486</v>
      </c>
      <c r="K621" s="7">
        <v>12478</v>
      </c>
      <c r="L621" s="7">
        <v>686235</v>
      </c>
      <c r="M621" s="7">
        <v>1275578</v>
      </c>
      <c r="N621" s="7">
        <v>266021</v>
      </c>
      <c r="O621" s="12">
        <f>I621+K621+M621+N621</f>
        <v>1554077</v>
      </c>
      <c r="P621" s="22"/>
    </row>
    <row r="622" spans="2:16">
      <c r="B622" s="6">
        <v>2013</v>
      </c>
      <c r="C622" s="7">
        <v>7479</v>
      </c>
      <c r="D622" s="7">
        <v>4321</v>
      </c>
      <c r="E622" s="7">
        <v>3018</v>
      </c>
      <c r="F622" s="7">
        <v>0</v>
      </c>
      <c r="G622" s="7">
        <v>0</v>
      </c>
      <c r="H622" s="7">
        <v>0</v>
      </c>
      <c r="I622" s="7">
        <v>0</v>
      </c>
      <c r="J622" s="7">
        <v>507</v>
      </c>
      <c r="K622" s="30">
        <v>9814</v>
      </c>
      <c r="L622" s="7">
        <v>683834</v>
      </c>
      <c r="M622" s="7">
        <v>1307843</v>
      </c>
      <c r="N622" s="7">
        <v>259716</v>
      </c>
      <c r="O622" s="12">
        <f>I622+K622+M622+N622</f>
        <v>1577373</v>
      </c>
      <c r="P622" s="22"/>
    </row>
    <row r="623" spans="2:16">
      <c r="B623" s="2" t="s">
        <v>80</v>
      </c>
      <c r="C623" s="10"/>
      <c r="O623" s="13"/>
      <c r="P623" s="22"/>
    </row>
    <row r="624" spans="2:16">
      <c r="B624" s="6" t="s">
        <v>77</v>
      </c>
      <c r="C624" s="10">
        <f>((C621/C606)^(1/15)-1)*100</f>
        <v>-3.161554818396306</v>
      </c>
      <c r="D624" s="10">
        <f t="shared" ref="D624:N624" si="103">((D621/D606)^(1/15)-1)*100</f>
        <v>-1.6173375600684214</v>
      </c>
      <c r="E624" s="10">
        <f t="shared" si="103"/>
        <v>-5.2109037134647203</v>
      </c>
      <c r="F624" s="10"/>
      <c r="G624" s="10"/>
      <c r="H624" s="10"/>
      <c r="I624" s="10"/>
      <c r="J624" s="10">
        <f t="shared" si="103"/>
        <v>-13.052834500057141</v>
      </c>
      <c r="K624" s="10">
        <f t="shared" si="103"/>
        <v>-11.652648524928132</v>
      </c>
      <c r="L624" s="10">
        <f t="shared" si="103"/>
        <v>-3.6045477969738449</v>
      </c>
      <c r="M624" s="10">
        <f t="shared" si="103"/>
        <v>-7.5867521691638684</v>
      </c>
      <c r="N624" s="10">
        <f t="shared" si="103"/>
        <v>-3.3566024703153396</v>
      </c>
      <c r="O624" s="17">
        <f>((O621/O606)^(1/15)-1)*100</f>
        <v>-7.0987310312939371</v>
      </c>
      <c r="P624" s="22"/>
    </row>
    <row r="625" spans="1:29">
      <c r="B625" s="6" t="s">
        <v>79</v>
      </c>
      <c r="C625" s="10">
        <f>((C610/C606)^(1/4)-1)*100</f>
        <v>0.8414690795150559</v>
      </c>
      <c r="D625" s="10">
        <f t="shared" ref="D625:N625" si="104">((D610/D606)^(1/4)-1)*100</f>
        <v>4.0194940030489956</v>
      </c>
      <c r="E625" s="10">
        <f t="shared" si="104"/>
        <v>-2.58873483036548</v>
      </c>
      <c r="F625" s="10"/>
      <c r="G625" s="10"/>
      <c r="H625" s="10"/>
      <c r="I625" s="10"/>
      <c r="J625" s="10">
        <f t="shared" si="104"/>
        <v>-3.5625698033419861</v>
      </c>
      <c r="K625" s="10">
        <f t="shared" si="104"/>
        <v>1.4937848775443241</v>
      </c>
      <c r="L625" s="10">
        <f t="shared" si="104"/>
        <v>2.9737089780096593</v>
      </c>
      <c r="M625" s="10">
        <f t="shared" si="104"/>
        <v>-3.2899649064472847</v>
      </c>
      <c r="N625" s="10">
        <f t="shared" si="104"/>
        <v>-8.4798755296772725</v>
      </c>
      <c r="O625" s="17">
        <f>((O610/O606)^(1/4)-1)*100</f>
        <v>-3.6573070882662373</v>
      </c>
      <c r="P625" s="22"/>
    </row>
    <row r="626" spans="1:29">
      <c r="B626" s="6" t="s">
        <v>78</v>
      </c>
      <c r="C626" s="10">
        <f>((C616/C610)^(1/6)-1)*100</f>
        <v>-6.3451621323245995</v>
      </c>
      <c r="D626" s="10">
        <f t="shared" ref="D626:N626" si="105">((D616/D610)^(1/6)-1)*100</f>
        <v>-7.5440161839132935</v>
      </c>
      <c r="E626" s="10">
        <f t="shared" si="105"/>
        <v>-4.6568800001505428</v>
      </c>
      <c r="F626" s="10"/>
      <c r="G626" s="10"/>
      <c r="H626" s="10"/>
      <c r="I626" s="10"/>
      <c r="J626" s="10">
        <f t="shared" si="105"/>
        <v>-19.162708163575015</v>
      </c>
      <c r="K626" s="10">
        <f t="shared" si="105"/>
        <v>-16.055716936238305</v>
      </c>
      <c r="L626" s="10">
        <f t="shared" si="105"/>
        <v>-3.7804138026033551</v>
      </c>
      <c r="M626" s="10">
        <f t="shared" si="105"/>
        <v>-6.1370239868497878</v>
      </c>
      <c r="N626" s="10">
        <f t="shared" si="105"/>
        <v>-0.53879132950699349</v>
      </c>
      <c r="O626" s="17">
        <f>((O616/O610)^(1/6)-1)*100</f>
        <v>-5.7993926105769145</v>
      </c>
      <c r="P626" s="22"/>
    </row>
    <row r="627" spans="1:29">
      <c r="B627" s="6" t="s">
        <v>142</v>
      </c>
      <c r="C627" s="10">
        <f>((C622/C616)^(1/6)-1)*100</f>
        <v>-1.2514139253021028</v>
      </c>
      <c r="D627" s="10">
        <f t="shared" ref="D627:O627" si="106">((D622/D616)^(1/6)-1)*100</f>
        <v>0.38308324524713999</v>
      </c>
      <c r="E627" s="10">
        <f t="shared" si="106"/>
        <v>-4.0348191061742149</v>
      </c>
      <c r="F627" s="10"/>
      <c r="G627" s="10"/>
      <c r="H627" s="10"/>
      <c r="I627" s="10"/>
      <c r="J627" s="10">
        <f t="shared" si="106"/>
        <v>-10.031251805468354</v>
      </c>
      <c r="K627" s="10">
        <f t="shared" si="106"/>
        <v>-16.858741941356449</v>
      </c>
      <c r="L627" s="10">
        <f t="shared" si="106"/>
        <v>-7.0734219796924069</v>
      </c>
      <c r="M627" s="10">
        <f t="shared" si="106"/>
        <v>-10.187868751242203</v>
      </c>
      <c r="N627" s="10">
        <f t="shared" si="106"/>
        <v>-2.4569936803497505</v>
      </c>
      <c r="O627" s="10">
        <f t="shared" si="106"/>
        <v>-9.2461892973942916</v>
      </c>
      <c r="P627" s="22"/>
    </row>
    <row r="628" spans="1:29">
      <c r="O628" s="13"/>
      <c r="P628" s="22"/>
    </row>
    <row r="629" spans="1:29">
      <c r="A629" s="8" t="s">
        <v>98</v>
      </c>
      <c r="O629" s="13"/>
      <c r="P629" s="22"/>
    </row>
    <row r="630" spans="1:29">
      <c r="A630" s="8" t="s">
        <v>99</v>
      </c>
      <c r="O630" s="13"/>
      <c r="P630" s="22"/>
    </row>
    <row r="631" spans="1:29">
      <c r="A631" s="8" t="s">
        <v>100</v>
      </c>
      <c r="O631" s="13"/>
      <c r="P631" s="22"/>
    </row>
    <row r="632" spans="1:29">
      <c r="O632" s="13"/>
      <c r="P632" s="22"/>
    </row>
    <row r="633" spans="1:29">
      <c r="A633" s="6" t="s">
        <v>83</v>
      </c>
      <c r="O633" s="13"/>
      <c r="P633" s="22"/>
    </row>
    <row r="634" spans="1:29">
      <c r="A634" s="6" t="s">
        <v>84</v>
      </c>
      <c r="O634" s="13"/>
      <c r="P634" s="22"/>
    </row>
    <row r="635" spans="1:29">
      <c r="A635" s="6" t="s">
        <v>75</v>
      </c>
      <c r="O635" s="13"/>
      <c r="P635" s="22"/>
    </row>
    <row r="636" spans="1:2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8"/>
      <c r="P636" s="25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3"/>
      <c r="P637" s="22"/>
    </row>
    <row r="638" spans="1:29">
      <c r="A638" s="2" t="s">
        <v>101</v>
      </c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3"/>
      <c r="P638" s="22"/>
    </row>
    <row r="639" spans="1:29">
      <c r="A639" t="s">
        <v>43</v>
      </c>
      <c r="B639" s="6">
        <v>1995</v>
      </c>
      <c r="C639" s="16">
        <f>C229+C254+C279</f>
        <v>487151</v>
      </c>
      <c r="D639" s="16">
        <f t="shared" ref="D639:O639" si="107">D229+D254+D279</f>
        <v>0</v>
      </c>
      <c r="E639" s="16">
        <f t="shared" si="107"/>
        <v>0</v>
      </c>
      <c r="F639" s="16">
        <f t="shared" si="107"/>
        <v>444</v>
      </c>
      <c r="G639" s="16">
        <f t="shared" si="107"/>
        <v>0</v>
      </c>
      <c r="H639" s="16">
        <f t="shared" si="107"/>
        <v>0</v>
      </c>
      <c r="I639" s="16">
        <f t="shared" si="107"/>
        <v>4286</v>
      </c>
      <c r="J639" s="16">
        <f t="shared" si="107"/>
        <v>19655</v>
      </c>
      <c r="K639" s="16">
        <f t="shared" si="107"/>
        <v>219414</v>
      </c>
      <c r="L639" s="16">
        <f t="shared" si="107"/>
        <v>4608916</v>
      </c>
      <c r="M639" s="16">
        <f t="shared" si="107"/>
        <v>13951092</v>
      </c>
      <c r="N639" s="16">
        <f t="shared" si="107"/>
        <v>1400894</v>
      </c>
      <c r="O639" s="12">
        <f t="shared" si="107"/>
        <v>15575686</v>
      </c>
      <c r="P639" s="26">
        <v>2623697</v>
      </c>
      <c r="Q639" s="21">
        <f>C639/($P639/1000)</f>
        <v>185.67349812116262</v>
      </c>
      <c r="R639" s="21">
        <f t="shared" ref="R639:AC654" si="108">D639/($P639/1000)</f>
        <v>0</v>
      </c>
      <c r="S639" s="21">
        <f t="shared" si="108"/>
        <v>0</v>
      </c>
      <c r="T639" s="21">
        <f t="shared" si="108"/>
        <v>0.16922685813186505</v>
      </c>
      <c r="U639" s="21">
        <f t="shared" si="108"/>
        <v>0</v>
      </c>
      <c r="V639" s="21">
        <f t="shared" si="108"/>
        <v>0</v>
      </c>
      <c r="W639" s="21">
        <f t="shared" si="108"/>
        <v>1.6335727791738146</v>
      </c>
      <c r="X639" s="21">
        <f t="shared" si="108"/>
        <v>7.4913376049139817</v>
      </c>
      <c r="Y639" s="21">
        <f t="shared" si="108"/>
        <v>83.627796959786124</v>
      </c>
      <c r="Z639" s="21">
        <f t="shared" si="108"/>
        <v>1756.6494911569437</v>
      </c>
      <c r="AA639" s="21">
        <f t="shared" si="108"/>
        <v>5317.3411411454899</v>
      </c>
      <c r="AB639" s="21">
        <f t="shared" si="108"/>
        <v>533.9389418823896</v>
      </c>
      <c r="AC639" s="21">
        <f t="shared" si="108"/>
        <v>5936.5414527668399</v>
      </c>
    </row>
    <row r="640" spans="1:29">
      <c r="A640" s="6" t="s">
        <v>113</v>
      </c>
      <c r="B640" s="6">
        <v>1996</v>
      </c>
      <c r="C640" s="16">
        <f t="shared" ref="C640:O640" si="109">C230+C255+C280</f>
        <v>580127</v>
      </c>
      <c r="D640" s="16">
        <f t="shared" si="109"/>
        <v>293646</v>
      </c>
      <c r="E640" s="16">
        <f t="shared" si="109"/>
        <v>280280</v>
      </c>
      <c r="F640" s="16">
        <f t="shared" si="109"/>
        <v>256</v>
      </c>
      <c r="G640" s="16">
        <f t="shared" si="109"/>
        <v>10</v>
      </c>
      <c r="H640" s="16">
        <f t="shared" si="109"/>
        <v>3224</v>
      </c>
      <c r="I640" s="16">
        <f t="shared" si="109"/>
        <v>3851</v>
      </c>
      <c r="J640" s="16">
        <f t="shared" si="109"/>
        <v>20872</v>
      </c>
      <c r="K640" s="16">
        <f t="shared" si="109"/>
        <v>229146</v>
      </c>
      <c r="L640" s="16">
        <f t="shared" si="109"/>
        <v>4420429</v>
      </c>
      <c r="M640" s="16">
        <f t="shared" si="109"/>
        <v>11255593</v>
      </c>
      <c r="N640" s="16">
        <f t="shared" si="109"/>
        <v>848837</v>
      </c>
      <c r="O640" s="12">
        <f t="shared" si="109"/>
        <v>12337427</v>
      </c>
      <c r="P640" s="26">
        <v>2651549</v>
      </c>
      <c r="Q640" s="21">
        <f t="shared" ref="Q640:Q656" si="110">C640/($P640/1000)</f>
        <v>218.78796130111115</v>
      </c>
      <c r="R640" s="21">
        <f t="shared" si="108"/>
        <v>110.74507768855111</v>
      </c>
      <c r="S640" s="21">
        <f t="shared" si="108"/>
        <v>105.70425060973793</v>
      </c>
      <c r="T640" s="21">
        <f t="shared" si="108"/>
        <v>9.6547338932827562E-2</v>
      </c>
      <c r="U640" s="21">
        <f t="shared" si="108"/>
        <v>3.7713804270635767E-3</v>
      </c>
      <c r="V640" s="21">
        <f t="shared" si="108"/>
        <v>1.2158930496852971</v>
      </c>
      <c r="W640" s="21">
        <f t="shared" si="108"/>
        <v>1.4523586024621835</v>
      </c>
      <c r="X640" s="21">
        <f t="shared" si="108"/>
        <v>7.8716252273670975</v>
      </c>
      <c r="Y640" s="21">
        <f t="shared" si="108"/>
        <v>86.419673933991035</v>
      </c>
      <c r="Z640" s="21">
        <f t="shared" si="108"/>
        <v>1667.1119409824221</v>
      </c>
      <c r="AA640" s="21">
        <f t="shared" si="108"/>
        <v>4244.9123135193804</v>
      </c>
      <c r="AB640" s="21">
        <f t="shared" si="108"/>
        <v>320.12872475673652</v>
      </c>
      <c r="AC640" s="21">
        <f t="shared" si="108"/>
        <v>4652.9130708125704</v>
      </c>
    </row>
    <row r="641" spans="1:29">
      <c r="A641" s="6" t="s">
        <v>114</v>
      </c>
      <c r="B641" s="6">
        <v>1997</v>
      </c>
      <c r="C641" s="16">
        <f t="shared" ref="C641:O641" si="111">C231+C256+C281</f>
        <v>634992</v>
      </c>
      <c r="D641" s="16">
        <f t="shared" si="111"/>
        <v>327888</v>
      </c>
      <c r="E641" s="16">
        <f t="shared" si="111"/>
        <v>321990</v>
      </c>
      <c r="F641" s="16">
        <f t="shared" si="111"/>
        <v>266</v>
      </c>
      <c r="G641" s="16">
        <f t="shared" si="111"/>
        <v>137</v>
      </c>
      <c r="H641" s="16">
        <f t="shared" si="111"/>
        <v>2435</v>
      </c>
      <c r="I641" s="16">
        <f t="shared" si="111"/>
        <v>4824</v>
      </c>
      <c r="J641" s="16">
        <f t="shared" si="111"/>
        <v>115547</v>
      </c>
      <c r="K641" s="16">
        <f t="shared" si="111"/>
        <v>1081295</v>
      </c>
      <c r="L641" s="16">
        <f t="shared" si="111"/>
        <v>18055369</v>
      </c>
      <c r="M641" s="16">
        <f t="shared" si="111"/>
        <v>40526137</v>
      </c>
      <c r="N641" s="16">
        <f t="shared" si="111"/>
        <v>7965677</v>
      </c>
      <c r="O641" s="12">
        <f t="shared" si="111"/>
        <v>49577933</v>
      </c>
      <c r="P641" s="26">
        <v>2692600</v>
      </c>
      <c r="Q641" s="21">
        <f t="shared" si="110"/>
        <v>235.8285671841343</v>
      </c>
      <c r="R641" s="21">
        <f t="shared" si="108"/>
        <v>121.77375027854119</v>
      </c>
      <c r="S641" s="21">
        <f t="shared" si="108"/>
        <v>119.58330238431256</v>
      </c>
      <c r="T641" s="21">
        <f t="shared" si="108"/>
        <v>9.8789274307360925E-2</v>
      </c>
      <c r="U641" s="21">
        <f t="shared" si="108"/>
        <v>5.0880190150783634E-2</v>
      </c>
      <c r="V641" s="21">
        <f t="shared" si="108"/>
        <v>0.90433038698655577</v>
      </c>
      <c r="W641" s="21">
        <f t="shared" si="108"/>
        <v>1.7915769145064251</v>
      </c>
      <c r="X641" s="21">
        <f t="shared" si="108"/>
        <v>42.912798039070047</v>
      </c>
      <c r="Y641" s="21">
        <f t="shared" si="108"/>
        <v>401.5802570006685</v>
      </c>
      <c r="Z641" s="21">
        <f t="shared" si="108"/>
        <v>6705.5518829384237</v>
      </c>
      <c r="AA641" s="21">
        <f t="shared" si="108"/>
        <v>15050.931070340936</v>
      </c>
      <c r="AB641" s="21">
        <f t="shared" si="108"/>
        <v>2958.3588353264504</v>
      </c>
      <c r="AC641" s="21">
        <f t="shared" si="108"/>
        <v>18412.66173958256</v>
      </c>
    </row>
    <row r="642" spans="1:29">
      <c r="A642" s="6" t="s">
        <v>115</v>
      </c>
      <c r="B642" s="6">
        <v>1998</v>
      </c>
      <c r="C642" s="16">
        <f t="shared" ref="C642:O642" si="112">C232+C257+C282</f>
        <v>657189</v>
      </c>
      <c r="D642" s="16">
        <f t="shared" si="112"/>
        <v>348302</v>
      </c>
      <c r="E642" s="16">
        <f t="shared" si="112"/>
        <v>323361</v>
      </c>
      <c r="F642" s="16">
        <f t="shared" si="112"/>
        <v>222</v>
      </c>
      <c r="G642" s="16">
        <f t="shared" si="112"/>
        <v>280</v>
      </c>
      <c r="H642" s="16">
        <f t="shared" si="112"/>
        <v>2190</v>
      </c>
      <c r="I642" s="16">
        <f t="shared" si="112"/>
        <v>6002</v>
      </c>
      <c r="J642" s="16">
        <f t="shared" si="112"/>
        <v>134921</v>
      </c>
      <c r="K642" s="16">
        <f t="shared" si="112"/>
        <v>1132544</v>
      </c>
      <c r="L642" s="16">
        <f t="shared" si="112"/>
        <v>19802171</v>
      </c>
      <c r="M642" s="16">
        <f t="shared" si="112"/>
        <v>44332274</v>
      </c>
      <c r="N642" s="16">
        <f t="shared" si="112"/>
        <v>7779768</v>
      </c>
      <c r="O642" s="12">
        <f t="shared" si="112"/>
        <v>53250588</v>
      </c>
      <c r="P642" s="26">
        <v>2736720</v>
      </c>
      <c r="Q642" s="21">
        <f t="shared" si="110"/>
        <v>240.13746382530914</v>
      </c>
      <c r="R642" s="21">
        <f t="shared" si="108"/>
        <v>127.26987050191471</v>
      </c>
      <c r="S642" s="21">
        <f t="shared" si="108"/>
        <v>118.15640620889241</v>
      </c>
      <c r="T642" s="21">
        <f t="shared" si="108"/>
        <v>8.1119003770937476E-2</v>
      </c>
      <c r="U642" s="21">
        <f t="shared" si="108"/>
        <v>0.10231225700838961</v>
      </c>
      <c r="V642" s="21">
        <f t="shared" si="108"/>
        <v>0.80022801017276157</v>
      </c>
      <c r="W642" s="21">
        <f t="shared" si="108"/>
        <v>2.1931363091584086</v>
      </c>
      <c r="X642" s="21">
        <f t="shared" si="108"/>
        <v>49.300257242246197</v>
      </c>
      <c r="Y642" s="21">
        <f t="shared" si="108"/>
        <v>413.83261714753428</v>
      </c>
      <c r="Z642" s="21">
        <f t="shared" si="108"/>
        <v>7235.7314595574271</v>
      </c>
      <c r="AA642" s="21">
        <f t="shared" si="108"/>
        <v>16199.053611622674</v>
      </c>
      <c r="AB642" s="21">
        <f t="shared" si="108"/>
        <v>2842.7343681487332</v>
      </c>
      <c r="AC642" s="21">
        <f t="shared" si="108"/>
        <v>19457.8137332281</v>
      </c>
    </row>
    <row r="643" spans="1:29">
      <c r="A643"/>
      <c r="B643" s="6">
        <v>1999</v>
      </c>
      <c r="C643" s="16">
        <f t="shared" ref="C643:O643" si="113">C233+C258+C283</f>
        <v>706193</v>
      </c>
      <c r="D643" s="16">
        <f t="shared" si="113"/>
        <v>349479</v>
      </c>
      <c r="E643" s="16">
        <f t="shared" si="113"/>
        <v>303691</v>
      </c>
      <c r="F643" s="16">
        <f t="shared" si="113"/>
        <v>301</v>
      </c>
      <c r="G643" s="16">
        <f t="shared" si="113"/>
        <v>906</v>
      </c>
      <c r="H643" s="16">
        <f t="shared" si="113"/>
        <v>2797</v>
      </c>
      <c r="I643" s="16">
        <f t="shared" si="113"/>
        <v>7838</v>
      </c>
      <c r="J643" s="16">
        <f t="shared" si="113"/>
        <v>154782</v>
      </c>
      <c r="K643" s="16">
        <f t="shared" si="113"/>
        <v>1177033</v>
      </c>
      <c r="L643" s="16">
        <f t="shared" si="113"/>
        <v>20964536</v>
      </c>
      <c r="M643" s="16">
        <f t="shared" si="113"/>
        <v>46453561</v>
      </c>
      <c r="N643" s="16">
        <f t="shared" si="113"/>
        <v>8529717</v>
      </c>
      <c r="O643" s="12">
        <f t="shared" si="113"/>
        <v>56168149</v>
      </c>
      <c r="P643" s="26">
        <v>2789593</v>
      </c>
      <c r="Q643" s="21">
        <f t="shared" si="110"/>
        <v>253.15270005337698</v>
      </c>
      <c r="R643" s="21">
        <f t="shared" si="108"/>
        <v>125.27956587215412</v>
      </c>
      <c r="S643" s="21">
        <f t="shared" si="108"/>
        <v>108.8657019142219</v>
      </c>
      <c r="T643" s="21">
        <f t="shared" si="108"/>
        <v>0.10790104506284609</v>
      </c>
      <c r="U643" s="21">
        <f t="shared" si="108"/>
        <v>0.32477856088683904</v>
      </c>
      <c r="V643" s="21">
        <f t="shared" si="108"/>
        <v>1.0026552260491046</v>
      </c>
      <c r="W643" s="21">
        <f t="shared" si="108"/>
        <v>2.8097288744272015</v>
      </c>
      <c r="X643" s="21">
        <f t="shared" si="108"/>
        <v>55.48551347813104</v>
      </c>
      <c r="Y643" s="21">
        <f t="shared" si="108"/>
        <v>421.93717864935854</v>
      </c>
      <c r="Z643" s="21">
        <f t="shared" si="108"/>
        <v>7515.2669224506944</v>
      </c>
      <c r="AA643" s="21">
        <f t="shared" si="108"/>
        <v>16652.451092327807</v>
      </c>
      <c r="AB643" s="21">
        <f t="shared" si="108"/>
        <v>3057.6922870110443</v>
      </c>
      <c r="AC643" s="21">
        <f t="shared" si="108"/>
        <v>20134.890286862636</v>
      </c>
    </row>
    <row r="644" spans="1:29">
      <c r="A644"/>
      <c r="B644" s="6">
        <v>2000</v>
      </c>
      <c r="C644" s="16">
        <f t="shared" ref="C644:O644" si="114">C234+C259+C284</f>
        <v>751218</v>
      </c>
      <c r="D644" s="16">
        <f t="shared" si="114"/>
        <v>403001</v>
      </c>
      <c r="E644" s="16">
        <f t="shared" si="114"/>
        <v>341666</v>
      </c>
      <c r="F644" s="16">
        <f t="shared" si="114"/>
        <v>281</v>
      </c>
      <c r="G644" s="16">
        <f t="shared" si="114"/>
        <v>167</v>
      </c>
      <c r="H644" s="16">
        <f t="shared" si="114"/>
        <v>3350</v>
      </c>
      <c r="I644" s="16">
        <f t="shared" si="114"/>
        <v>3826</v>
      </c>
      <c r="J644" s="16">
        <f t="shared" si="114"/>
        <v>149535</v>
      </c>
      <c r="K644" s="16">
        <f t="shared" si="114"/>
        <v>1641100</v>
      </c>
      <c r="L644" s="16">
        <f t="shared" si="114"/>
        <v>21246247</v>
      </c>
      <c r="M644" s="16">
        <f t="shared" si="114"/>
        <v>45065538</v>
      </c>
      <c r="N644" s="16">
        <f t="shared" si="114"/>
        <v>8479362</v>
      </c>
      <c r="O644" s="12">
        <f t="shared" si="114"/>
        <v>55189826</v>
      </c>
      <c r="P644" s="26">
        <v>2827366</v>
      </c>
      <c r="Q644" s="21">
        <f t="shared" si="110"/>
        <v>265.69535037204241</v>
      </c>
      <c r="R644" s="21">
        <f t="shared" si="108"/>
        <v>142.53584431587564</v>
      </c>
      <c r="S644" s="21">
        <f t="shared" si="108"/>
        <v>120.84250853975043</v>
      </c>
      <c r="T644" s="21">
        <f t="shared" si="108"/>
        <v>9.9385788751792312E-2</v>
      </c>
      <c r="U644" s="21">
        <f t="shared" si="108"/>
        <v>5.9065575521527809E-2</v>
      </c>
      <c r="V644" s="21">
        <f t="shared" si="108"/>
        <v>1.1848483712402285</v>
      </c>
      <c r="W644" s="21">
        <f t="shared" si="108"/>
        <v>1.3532029457806312</v>
      </c>
      <c r="X644" s="21">
        <f t="shared" si="108"/>
        <v>52.888448117435097</v>
      </c>
      <c r="Y644" s="21">
        <f t="shared" si="108"/>
        <v>580.43422747532509</v>
      </c>
      <c r="Z644" s="21">
        <f t="shared" si="108"/>
        <v>7514.5018366918184</v>
      </c>
      <c r="AA644" s="21">
        <f t="shared" si="108"/>
        <v>15939.053521899888</v>
      </c>
      <c r="AB644" s="21">
        <f t="shared" si="108"/>
        <v>2999.0323148824737</v>
      </c>
      <c r="AC644" s="21">
        <f t="shared" si="108"/>
        <v>19519.873267203468</v>
      </c>
    </row>
    <row r="645" spans="1:29">
      <c r="A645"/>
      <c r="B645" s="6">
        <v>2001</v>
      </c>
      <c r="C645" s="16">
        <f t="shared" ref="C645:O645" si="115">C235+C260+C285</f>
        <v>769333</v>
      </c>
      <c r="D645" s="16">
        <f t="shared" si="115"/>
        <v>396598</v>
      </c>
      <c r="E645" s="16">
        <f t="shared" si="115"/>
        <v>380203</v>
      </c>
      <c r="F645" s="16">
        <f t="shared" si="115"/>
        <v>382</v>
      </c>
      <c r="G645" s="16">
        <f t="shared" si="115"/>
        <v>1305</v>
      </c>
      <c r="H645" s="16">
        <f t="shared" si="115"/>
        <v>3742</v>
      </c>
      <c r="I645" s="16">
        <f t="shared" si="115"/>
        <v>5482</v>
      </c>
      <c r="J645" s="16">
        <f t="shared" si="115"/>
        <v>161092</v>
      </c>
      <c r="K645" s="16">
        <f t="shared" si="115"/>
        <v>1364145</v>
      </c>
      <c r="L645" s="16">
        <f t="shared" si="115"/>
        <v>20102285</v>
      </c>
      <c r="M645" s="16">
        <f t="shared" si="115"/>
        <v>43570512</v>
      </c>
      <c r="N645" s="16">
        <f t="shared" si="115"/>
        <v>12798082</v>
      </c>
      <c r="O645" s="12">
        <f t="shared" si="115"/>
        <v>57738221</v>
      </c>
      <c r="P645" s="26">
        <v>2869672</v>
      </c>
      <c r="Q645" s="21">
        <f t="shared" si="110"/>
        <v>268.09091770766832</v>
      </c>
      <c r="R645" s="21">
        <f t="shared" si="108"/>
        <v>138.20325110326198</v>
      </c>
      <c r="S645" s="21">
        <f t="shared" si="108"/>
        <v>132.49005461251321</v>
      </c>
      <c r="T645" s="21">
        <f t="shared" si="108"/>
        <v>0.13311625858286244</v>
      </c>
      <c r="U645" s="21">
        <f t="shared" si="108"/>
        <v>0.45475580484459549</v>
      </c>
      <c r="V645" s="21">
        <f t="shared" si="108"/>
        <v>1.3039817791022807</v>
      </c>
      <c r="W645" s="21">
        <f t="shared" si="108"/>
        <v>1.9103228522284079</v>
      </c>
      <c r="X645" s="21">
        <f t="shared" si="108"/>
        <v>56.136032271283966</v>
      </c>
      <c r="Y645" s="21">
        <f t="shared" si="108"/>
        <v>475.36617425266718</v>
      </c>
      <c r="Z645" s="21">
        <f t="shared" si="108"/>
        <v>7005.0810684984208</v>
      </c>
      <c r="AA645" s="21">
        <f t="shared" si="108"/>
        <v>15183.098277433797</v>
      </c>
      <c r="AB645" s="21">
        <f t="shared" si="108"/>
        <v>4459.7717091012491</v>
      </c>
      <c r="AC645" s="21">
        <f t="shared" si="108"/>
        <v>20120.146483639943</v>
      </c>
    </row>
    <row r="646" spans="1:29">
      <c r="A646"/>
      <c r="B646" s="6">
        <v>2002</v>
      </c>
      <c r="C646" s="16">
        <f t="shared" ref="C646:O646" si="116">C236+C261+C286</f>
        <v>788946</v>
      </c>
      <c r="D646" s="16">
        <f t="shared" si="116"/>
        <v>412469</v>
      </c>
      <c r="E646" s="16">
        <f t="shared" si="116"/>
        <v>371422</v>
      </c>
      <c r="F646" s="16">
        <f t="shared" si="116"/>
        <v>330</v>
      </c>
      <c r="G646" s="16">
        <f t="shared" si="116"/>
        <v>1644</v>
      </c>
      <c r="H646" s="16">
        <f t="shared" si="116"/>
        <v>3874</v>
      </c>
      <c r="I646" s="16">
        <f t="shared" si="116"/>
        <v>2220</v>
      </c>
      <c r="J646" s="16">
        <f t="shared" si="116"/>
        <v>163000</v>
      </c>
      <c r="K646" s="16">
        <f t="shared" si="116"/>
        <v>1754853</v>
      </c>
      <c r="L646" s="16">
        <f t="shared" si="116"/>
        <v>21787806</v>
      </c>
      <c r="M646" s="16">
        <f t="shared" si="116"/>
        <v>47639108</v>
      </c>
      <c r="N646" s="16">
        <f t="shared" si="116"/>
        <v>10027120</v>
      </c>
      <c r="O646" s="12">
        <f t="shared" si="116"/>
        <v>59423301</v>
      </c>
      <c r="P646" s="26">
        <v>2900355</v>
      </c>
      <c r="Q646" s="21">
        <f t="shared" si="110"/>
        <v>272.01704618917341</v>
      </c>
      <c r="R646" s="21">
        <f t="shared" si="108"/>
        <v>142.21328078804146</v>
      </c>
      <c r="S646" s="21">
        <f t="shared" si="108"/>
        <v>128.06087530664351</v>
      </c>
      <c r="T646" s="21">
        <f t="shared" si="108"/>
        <v>0.11377917530785024</v>
      </c>
      <c r="U646" s="21">
        <f t="shared" si="108"/>
        <v>0.56682716426092672</v>
      </c>
      <c r="V646" s="21">
        <f t="shared" si="108"/>
        <v>1.3356985610382177</v>
      </c>
      <c r="W646" s="21">
        <f t="shared" si="108"/>
        <v>0.76542354298008342</v>
      </c>
      <c r="X646" s="21">
        <f t="shared" si="108"/>
        <v>56.200016894483603</v>
      </c>
      <c r="Y646" s="21">
        <f t="shared" si="108"/>
        <v>605.04765795911192</v>
      </c>
      <c r="Z646" s="21">
        <f t="shared" si="108"/>
        <v>7512.1169649922167</v>
      </c>
      <c r="AA646" s="21">
        <f t="shared" si="108"/>
        <v>16425.267941338214</v>
      </c>
      <c r="AB646" s="21">
        <f t="shared" si="108"/>
        <v>3457.2043767056102</v>
      </c>
      <c r="AC646" s="21">
        <f t="shared" si="108"/>
        <v>20488.285399545919</v>
      </c>
    </row>
    <row r="647" spans="1:29">
      <c r="A647"/>
      <c r="B647" s="6">
        <v>2003</v>
      </c>
      <c r="C647" s="16">
        <f t="shared" ref="C647:O647" si="117">C237+C262+C287</f>
        <v>756515</v>
      </c>
      <c r="D647" s="16">
        <f t="shared" si="117"/>
        <v>420650</v>
      </c>
      <c r="E647" s="16">
        <f t="shared" si="117"/>
        <v>350341</v>
      </c>
      <c r="F647" s="16">
        <f t="shared" si="117"/>
        <v>279</v>
      </c>
      <c r="G647" s="16">
        <f t="shared" si="117"/>
        <v>243</v>
      </c>
      <c r="H647" s="16">
        <f t="shared" si="117"/>
        <v>3535</v>
      </c>
      <c r="I647" s="16">
        <f t="shared" si="117"/>
        <v>616</v>
      </c>
      <c r="J647" s="16">
        <f t="shared" si="117"/>
        <v>183887</v>
      </c>
      <c r="K647" s="16">
        <f t="shared" si="117"/>
        <v>1555436</v>
      </c>
      <c r="L647" s="16">
        <f t="shared" si="117"/>
        <v>23605905</v>
      </c>
      <c r="M647" s="16">
        <f t="shared" si="117"/>
        <v>52980503</v>
      </c>
      <c r="N647" s="16">
        <f t="shared" si="117"/>
        <v>10214205</v>
      </c>
      <c r="O647" s="12">
        <f t="shared" si="117"/>
        <v>64750760</v>
      </c>
      <c r="P647" s="26">
        <v>2914702</v>
      </c>
      <c r="Q647" s="21">
        <f t="shared" si="110"/>
        <v>259.55140525515128</v>
      </c>
      <c r="R647" s="21">
        <f t="shared" si="108"/>
        <v>144.32007114277891</v>
      </c>
      <c r="S647" s="21">
        <f t="shared" si="108"/>
        <v>120.19787957739761</v>
      </c>
      <c r="T647" s="21">
        <f t="shared" si="108"/>
        <v>9.5721620941008709E-2</v>
      </c>
      <c r="U647" s="21">
        <f t="shared" si="108"/>
        <v>8.337044404539469E-2</v>
      </c>
      <c r="V647" s="21">
        <f t="shared" si="108"/>
        <v>1.2128169534998774</v>
      </c>
      <c r="W647" s="21">
        <f t="shared" si="108"/>
        <v>0.21134236021384004</v>
      </c>
      <c r="X647" s="21">
        <f t="shared" si="108"/>
        <v>63.089468494549351</v>
      </c>
      <c r="Y647" s="21">
        <f t="shared" si="108"/>
        <v>533.65181071684162</v>
      </c>
      <c r="Z647" s="21">
        <f t="shared" si="108"/>
        <v>8098.9085676683235</v>
      </c>
      <c r="AA647" s="21">
        <f t="shared" si="108"/>
        <v>18176.987904766935</v>
      </c>
      <c r="AB647" s="21">
        <f t="shared" si="108"/>
        <v>3504.3736889740353</v>
      </c>
      <c r="AC647" s="21">
        <f t="shared" si="108"/>
        <v>22215.224746818025</v>
      </c>
    </row>
    <row r="648" spans="1:29">
      <c r="A648"/>
      <c r="B648" s="6">
        <v>2004</v>
      </c>
      <c r="C648" s="16">
        <f t="shared" ref="C648:O648" si="118">C238+C263+C288</f>
        <v>795834</v>
      </c>
      <c r="D648" s="16">
        <f t="shared" si="118"/>
        <v>455325</v>
      </c>
      <c r="E648" s="16">
        <f t="shared" si="118"/>
        <v>340493</v>
      </c>
      <c r="F648" s="16">
        <f t="shared" si="118"/>
        <v>289</v>
      </c>
      <c r="G648" s="16">
        <f t="shared" si="118"/>
        <v>3</v>
      </c>
      <c r="H648" s="16">
        <f t="shared" si="118"/>
        <v>5520</v>
      </c>
      <c r="I648" s="16">
        <f t="shared" si="118"/>
        <v>544</v>
      </c>
      <c r="J648" s="16">
        <f t="shared" si="118"/>
        <v>151245</v>
      </c>
      <c r="K648" s="16">
        <f t="shared" si="118"/>
        <v>1289714</v>
      </c>
      <c r="L648" s="16">
        <f t="shared" si="118"/>
        <v>24997820</v>
      </c>
      <c r="M648" s="16">
        <f t="shared" si="118"/>
        <v>47758784</v>
      </c>
      <c r="N648" s="16">
        <f t="shared" si="118"/>
        <v>11400584</v>
      </c>
      <c r="O648" s="12">
        <f t="shared" si="118"/>
        <v>60449626</v>
      </c>
      <c r="P648" s="26">
        <v>2930007</v>
      </c>
      <c r="Q648" s="21">
        <f t="shared" si="110"/>
        <v>271.6150507490255</v>
      </c>
      <c r="R648" s="21">
        <f t="shared" si="108"/>
        <v>155.40065262642716</v>
      </c>
      <c r="S648" s="21">
        <f t="shared" si="108"/>
        <v>116.20893738479123</v>
      </c>
      <c r="T648" s="21">
        <f t="shared" si="108"/>
        <v>9.8634576640943175E-2</v>
      </c>
      <c r="U648" s="21">
        <f t="shared" si="108"/>
        <v>1.0238883388333203E-3</v>
      </c>
      <c r="V648" s="21">
        <f t="shared" si="108"/>
        <v>1.8839545434533091</v>
      </c>
      <c r="W648" s="21">
        <f t="shared" si="108"/>
        <v>0.1856650854417754</v>
      </c>
      <c r="X648" s="21">
        <f t="shared" si="108"/>
        <v>51.619330602281835</v>
      </c>
      <c r="Y648" s="21">
        <f t="shared" si="108"/>
        <v>440.17437501002559</v>
      </c>
      <c r="Z648" s="21">
        <f t="shared" si="108"/>
        <v>8531.6587980847817</v>
      </c>
      <c r="AA648" s="21">
        <f t="shared" si="108"/>
        <v>16299.887338153118</v>
      </c>
      <c r="AB648" s="21">
        <f t="shared" si="108"/>
        <v>3890.9750044965763</v>
      </c>
      <c r="AC648" s="21">
        <f t="shared" si="108"/>
        <v>20631.22238274516</v>
      </c>
    </row>
    <row r="649" spans="1:29">
      <c r="A649"/>
      <c r="B649" s="6">
        <v>2005</v>
      </c>
      <c r="C649" s="16">
        <f t="shared" ref="C649:O649" si="119">C239+C264+C289</f>
        <v>799839</v>
      </c>
      <c r="D649" s="16">
        <f t="shared" si="119"/>
        <v>496261</v>
      </c>
      <c r="E649" s="16">
        <f t="shared" si="119"/>
        <v>318287</v>
      </c>
      <c r="F649" s="16">
        <f t="shared" si="119"/>
        <v>312</v>
      </c>
      <c r="G649" s="16">
        <f t="shared" si="119"/>
        <v>37</v>
      </c>
      <c r="H649" s="16">
        <f t="shared" si="119"/>
        <v>5918</v>
      </c>
      <c r="I649" s="16">
        <f t="shared" si="119"/>
        <v>733</v>
      </c>
      <c r="J649" s="16">
        <f t="shared" si="119"/>
        <v>145484</v>
      </c>
      <c r="K649" s="16">
        <f t="shared" si="119"/>
        <v>1254018</v>
      </c>
      <c r="L649" s="16">
        <f t="shared" si="119"/>
        <v>24909954</v>
      </c>
      <c r="M649" s="16">
        <f t="shared" si="119"/>
        <v>46717316</v>
      </c>
      <c r="N649" s="16">
        <f t="shared" si="119"/>
        <v>10123592</v>
      </c>
      <c r="O649" s="12">
        <f t="shared" si="119"/>
        <v>58095659</v>
      </c>
      <c r="P649" s="26">
        <v>2938375</v>
      </c>
      <c r="Q649" s="21">
        <f t="shared" si="110"/>
        <v>272.20453481941547</v>
      </c>
      <c r="R649" s="21">
        <f t="shared" si="108"/>
        <v>168.88960735100184</v>
      </c>
      <c r="S649" s="21">
        <f t="shared" si="108"/>
        <v>108.32075551963246</v>
      </c>
      <c r="T649" s="21">
        <f t="shared" si="108"/>
        <v>0.10618113753350066</v>
      </c>
      <c r="U649" s="21">
        <f t="shared" si="108"/>
        <v>1.2591993874165142E-2</v>
      </c>
      <c r="V649" s="21">
        <f t="shared" si="108"/>
        <v>2.0140383715489003</v>
      </c>
      <c r="W649" s="21">
        <f t="shared" si="108"/>
        <v>0.24945760837197431</v>
      </c>
      <c r="X649" s="21">
        <f t="shared" si="108"/>
        <v>49.511719913217341</v>
      </c>
      <c r="Y649" s="21">
        <f t="shared" si="108"/>
        <v>426.77262092142769</v>
      </c>
      <c r="Z649" s="21">
        <f t="shared" si="108"/>
        <v>8477.4591398306893</v>
      </c>
      <c r="AA649" s="21">
        <f t="shared" si="108"/>
        <v>15899.031267282086</v>
      </c>
      <c r="AB649" s="21">
        <f t="shared" si="108"/>
        <v>3445.3029310418174</v>
      </c>
      <c r="AC649" s="21">
        <f t="shared" si="108"/>
        <v>19771.356276853705</v>
      </c>
    </row>
    <row r="650" spans="1:29">
      <c r="A650" s="2"/>
      <c r="B650" s="6">
        <v>2006</v>
      </c>
      <c r="C650" s="16">
        <f t="shared" ref="C650:O650" si="120">C240+C265+C290</f>
        <v>822913</v>
      </c>
      <c r="D650" s="16">
        <f t="shared" si="120"/>
        <v>529719</v>
      </c>
      <c r="E650" s="16">
        <f t="shared" si="120"/>
        <v>290681</v>
      </c>
      <c r="F650" s="16">
        <f t="shared" si="120"/>
        <v>329</v>
      </c>
      <c r="G650" s="16">
        <f t="shared" si="120"/>
        <v>3</v>
      </c>
      <c r="H650" s="16">
        <f t="shared" si="120"/>
        <v>5983</v>
      </c>
      <c r="I650" s="16">
        <f t="shared" si="120"/>
        <v>634</v>
      </c>
      <c r="J650" s="16">
        <f t="shared" si="120"/>
        <v>145743</v>
      </c>
      <c r="K650" s="16">
        <f t="shared" si="120"/>
        <v>1380019</v>
      </c>
      <c r="L650" s="16">
        <f t="shared" si="120"/>
        <v>23745017</v>
      </c>
      <c r="M650" s="16">
        <f t="shared" si="120"/>
        <v>44541826</v>
      </c>
      <c r="N650" s="16">
        <f t="shared" si="120"/>
        <v>9746732</v>
      </c>
      <c r="O650" s="12">
        <f t="shared" si="120"/>
        <v>55669211</v>
      </c>
      <c r="P650" s="26">
        <v>2947289</v>
      </c>
      <c r="Q650" s="21">
        <f t="shared" si="110"/>
        <v>279.21014871632877</v>
      </c>
      <c r="R650" s="21">
        <f t="shared" si="108"/>
        <v>179.73093239244605</v>
      </c>
      <c r="S650" s="21">
        <f t="shared" si="108"/>
        <v>98.62656834806495</v>
      </c>
      <c r="T650" s="21">
        <f t="shared" si="108"/>
        <v>0.11162800797614349</v>
      </c>
      <c r="U650" s="21">
        <f t="shared" si="108"/>
        <v>1.0178845712110348E-3</v>
      </c>
      <c r="V650" s="21">
        <f t="shared" si="108"/>
        <v>2.0300011298518741</v>
      </c>
      <c r="W650" s="21">
        <f t="shared" si="108"/>
        <v>0.21511293938259871</v>
      </c>
      <c r="X650" s="21">
        <f t="shared" si="108"/>
        <v>49.449850354003289</v>
      </c>
      <c r="Y650" s="21">
        <f t="shared" si="108"/>
        <v>468.23334935936037</v>
      </c>
      <c r="Z650" s="21">
        <f t="shared" si="108"/>
        <v>8056.5621491479114</v>
      </c>
      <c r="AA650" s="21">
        <f t="shared" si="108"/>
        <v>15112.812486322175</v>
      </c>
      <c r="AB650" s="21">
        <f t="shared" si="108"/>
        <v>3307.0160408429574</v>
      </c>
      <c r="AC650" s="21">
        <f t="shared" si="108"/>
        <v>18888.276989463877</v>
      </c>
    </row>
    <row r="651" spans="1:29">
      <c r="A651"/>
      <c r="B651" s="6">
        <v>2007</v>
      </c>
      <c r="C651" s="16">
        <f t="shared" ref="C651:O651" si="121">C241+C266+C291</f>
        <v>816085</v>
      </c>
      <c r="D651" s="16">
        <f t="shared" si="121"/>
        <v>520054</v>
      </c>
      <c r="E651" s="16">
        <f t="shared" si="121"/>
        <v>292550</v>
      </c>
      <c r="F651" s="16">
        <f t="shared" si="121"/>
        <v>314</v>
      </c>
      <c r="G651" s="16">
        <f t="shared" si="121"/>
        <v>13</v>
      </c>
      <c r="H651" s="16">
        <f t="shared" si="121"/>
        <v>6239</v>
      </c>
      <c r="I651" s="16">
        <f t="shared" si="121"/>
        <v>646</v>
      </c>
      <c r="J651" s="16">
        <f t="shared" si="121"/>
        <v>145201</v>
      </c>
      <c r="K651" s="16">
        <f t="shared" si="121"/>
        <v>1177153</v>
      </c>
      <c r="L651" s="16">
        <f t="shared" si="121"/>
        <v>21185513</v>
      </c>
      <c r="M651" s="16">
        <f t="shared" si="121"/>
        <v>38877395</v>
      </c>
      <c r="N651" s="16">
        <f t="shared" si="121"/>
        <v>9714786</v>
      </c>
      <c r="O651" s="12">
        <f t="shared" si="121"/>
        <v>49769980</v>
      </c>
      <c r="P651" s="26">
        <v>2975742</v>
      </c>
      <c r="Q651" s="21">
        <f t="shared" si="110"/>
        <v>274.24588556400386</v>
      </c>
      <c r="R651" s="21">
        <f t="shared" si="108"/>
        <v>174.76447890979796</v>
      </c>
      <c r="S651" s="21">
        <f t="shared" si="108"/>
        <v>98.311614380547766</v>
      </c>
      <c r="T651" s="21">
        <f t="shared" si="108"/>
        <v>0.10551990058277901</v>
      </c>
      <c r="U651" s="21">
        <f t="shared" si="108"/>
        <v>4.3686583043825705E-3</v>
      </c>
      <c r="V651" s="21">
        <f t="shared" si="108"/>
        <v>2.0966199354648354</v>
      </c>
      <c r="W651" s="21">
        <f t="shared" si="108"/>
        <v>0.2170887126639339</v>
      </c>
      <c r="X651" s="21">
        <f t="shared" si="108"/>
        <v>48.794888804204128</v>
      </c>
      <c r="Y651" s="21">
        <f t="shared" si="108"/>
        <v>395.58301761375816</v>
      </c>
      <c r="Z651" s="21">
        <f t="shared" si="108"/>
        <v>7119.4051769273001</v>
      </c>
      <c r="AA651" s="21">
        <f t="shared" si="108"/>
        <v>13064.773424577801</v>
      </c>
      <c r="AB651" s="21">
        <f t="shared" si="108"/>
        <v>3264.660041092272</v>
      </c>
      <c r="AC651" s="21">
        <f t="shared" si="108"/>
        <v>16725.233571996498</v>
      </c>
    </row>
    <row r="652" spans="1:29">
      <c r="A652"/>
      <c r="B652" s="6">
        <v>2008</v>
      </c>
      <c r="C652" s="16">
        <f t="shared" ref="C652:O652" si="122">C242+C267+C292</f>
        <v>852567</v>
      </c>
      <c r="D652" s="16">
        <f t="shared" si="122"/>
        <v>518667</v>
      </c>
      <c r="E652" s="16">
        <f t="shared" si="122"/>
        <v>331678</v>
      </c>
      <c r="F652" s="16">
        <f t="shared" si="122"/>
        <v>282</v>
      </c>
      <c r="G652" s="16">
        <f t="shared" si="122"/>
        <v>16</v>
      </c>
      <c r="H652" s="16">
        <f t="shared" si="122"/>
        <v>5528</v>
      </c>
      <c r="I652" s="16">
        <f t="shared" si="122"/>
        <v>2653</v>
      </c>
      <c r="J652" s="16">
        <f t="shared" si="122"/>
        <v>135834</v>
      </c>
      <c r="K652" s="16">
        <f t="shared" si="122"/>
        <v>946746</v>
      </c>
      <c r="L652" s="16">
        <f t="shared" si="122"/>
        <v>19316320</v>
      </c>
      <c r="M652" s="16">
        <f t="shared" si="122"/>
        <v>35669789</v>
      </c>
      <c r="N652" s="16">
        <f t="shared" si="122"/>
        <v>9538352</v>
      </c>
      <c r="O652" s="12">
        <f t="shared" si="122"/>
        <v>46157540</v>
      </c>
      <c r="P652" s="26">
        <v>3022116</v>
      </c>
      <c r="Q652" s="21">
        <f t="shared" si="110"/>
        <v>282.10929031182127</v>
      </c>
      <c r="R652" s="21">
        <f t="shared" si="108"/>
        <v>171.62378942436359</v>
      </c>
      <c r="S652" s="21">
        <f t="shared" si="108"/>
        <v>109.75025445747285</v>
      </c>
      <c r="T652" s="21">
        <f t="shared" si="108"/>
        <v>9.3312103175391015E-2</v>
      </c>
      <c r="U652" s="21">
        <f t="shared" si="108"/>
        <v>5.2943037262633205E-3</v>
      </c>
      <c r="V652" s="21">
        <f t="shared" si="108"/>
        <v>1.8291819374239771</v>
      </c>
      <c r="W652" s="21">
        <f t="shared" si="108"/>
        <v>0.87786173661103672</v>
      </c>
      <c r="X652" s="21">
        <f t="shared" si="108"/>
        <v>44.946653272078237</v>
      </c>
      <c r="Y652" s="21">
        <f t="shared" si="108"/>
        <v>313.27255472655582</v>
      </c>
      <c r="Z652" s="21">
        <f t="shared" si="108"/>
        <v>6391.6540596059185</v>
      </c>
      <c r="AA652" s="21">
        <f t="shared" si="108"/>
        <v>11802.918551107899</v>
      </c>
      <c r="AB652" s="21">
        <f t="shared" si="108"/>
        <v>3156.1832835006994</v>
      </c>
      <c r="AC652" s="21">
        <f t="shared" si="108"/>
        <v>15273.252251071766</v>
      </c>
    </row>
    <row r="653" spans="1:29">
      <c r="B653" s="6">
        <v>2009</v>
      </c>
      <c r="C653" s="16">
        <f t="shared" ref="C653:O653" si="123">C243+C268+C293</f>
        <v>749464</v>
      </c>
      <c r="D653" s="16">
        <f t="shared" si="123"/>
        <v>479107</v>
      </c>
      <c r="E653" s="16">
        <f t="shared" si="123"/>
        <v>263930</v>
      </c>
      <c r="F653" s="16">
        <f t="shared" si="123"/>
        <v>253</v>
      </c>
      <c r="G653" s="16">
        <f t="shared" si="123"/>
        <v>7</v>
      </c>
      <c r="H653" s="16">
        <f t="shared" si="123"/>
        <v>4350</v>
      </c>
      <c r="I653" s="16">
        <f t="shared" si="123"/>
        <v>1373</v>
      </c>
      <c r="J653" s="16">
        <f t="shared" si="123"/>
        <v>107242</v>
      </c>
      <c r="K653" s="16">
        <f t="shared" si="123"/>
        <v>604121</v>
      </c>
      <c r="L653" s="16">
        <f t="shared" si="123"/>
        <v>18294203</v>
      </c>
      <c r="M653" s="16">
        <f t="shared" si="123"/>
        <v>33670359</v>
      </c>
      <c r="N653" s="16">
        <f t="shared" si="123"/>
        <v>8667817</v>
      </c>
      <c r="O653" s="12">
        <f t="shared" si="123"/>
        <v>42943670</v>
      </c>
      <c r="P653" s="26">
        <v>3061203</v>
      </c>
      <c r="Q653" s="21">
        <f t="shared" si="110"/>
        <v>244.82662534957663</v>
      </c>
      <c r="R653" s="21">
        <f t="shared" si="108"/>
        <v>156.50938536255191</v>
      </c>
      <c r="S653" s="21">
        <f t="shared" si="108"/>
        <v>86.217738581858185</v>
      </c>
      <c r="T653" s="21">
        <f t="shared" si="108"/>
        <v>8.2647246850339556E-2</v>
      </c>
      <c r="U653" s="21">
        <f t="shared" si="108"/>
        <v>2.2866827191793553E-3</v>
      </c>
      <c r="V653" s="21">
        <f t="shared" si="108"/>
        <v>1.4210099754900281</v>
      </c>
      <c r="W653" s="21">
        <f t="shared" si="108"/>
        <v>0.44851648191903642</v>
      </c>
      <c r="X653" s="21">
        <f t="shared" si="108"/>
        <v>35.032632595747486</v>
      </c>
      <c r="Y653" s="21">
        <f t="shared" si="108"/>
        <v>197.34757871333591</v>
      </c>
      <c r="Z653" s="21">
        <f t="shared" si="108"/>
        <v>5976.1482658941595</v>
      </c>
      <c r="AA653" s="21">
        <f t="shared" si="108"/>
        <v>10999.061153409297</v>
      </c>
      <c r="AB653" s="21">
        <f t="shared" si="108"/>
        <v>2831.5067638441487</v>
      </c>
      <c r="AC653" s="21">
        <f t="shared" si="108"/>
        <v>14028.364012448701</v>
      </c>
    </row>
    <row r="654" spans="1:29">
      <c r="B654" s="6">
        <v>2010</v>
      </c>
      <c r="C654" s="16">
        <f t="shared" ref="C654:O654" si="124">C244+C269+C294</f>
        <v>784813</v>
      </c>
      <c r="D654" s="16">
        <f t="shared" si="124"/>
        <v>518357</v>
      </c>
      <c r="E654" s="16">
        <f t="shared" si="124"/>
        <v>265551</v>
      </c>
      <c r="F654" s="16">
        <f t="shared" si="124"/>
        <v>226</v>
      </c>
      <c r="G654" s="16">
        <f t="shared" si="124"/>
        <v>1</v>
      </c>
      <c r="H654" s="16">
        <f t="shared" si="124"/>
        <v>4374</v>
      </c>
      <c r="I654" s="16">
        <f t="shared" si="124"/>
        <v>452</v>
      </c>
      <c r="J654" s="16">
        <f t="shared" si="124"/>
        <v>105408</v>
      </c>
      <c r="K654" s="16">
        <f t="shared" si="124"/>
        <v>701617</v>
      </c>
      <c r="L654" s="16">
        <f t="shared" si="124"/>
        <v>18091853</v>
      </c>
      <c r="M654" s="16">
        <f t="shared" si="124"/>
        <v>32191173</v>
      </c>
      <c r="N654" s="16">
        <f t="shared" si="124"/>
        <v>9198913</v>
      </c>
      <c r="O654" s="12">
        <f t="shared" si="124"/>
        <v>42092155</v>
      </c>
      <c r="P654" s="26">
        <v>3104182</v>
      </c>
      <c r="Q654" s="21">
        <f t="shared" si="110"/>
        <v>252.82441557872576</v>
      </c>
      <c r="R654" s="21">
        <f t="shared" si="108"/>
        <v>166.98666508600334</v>
      </c>
      <c r="S654" s="21">
        <f t="shared" si="108"/>
        <v>85.546208308662315</v>
      </c>
      <c r="T654" s="21">
        <f t="shared" si="108"/>
        <v>7.2805009500087309E-2</v>
      </c>
      <c r="U654" s="21">
        <f t="shared" si="108"/>
        <v>3.2214605973489958E-4</v>
      </c>
      <c r="V654" s="21">
        <f t="shared" si="108"/>
        <v>1.4090668652804508</v>
      </c>
      <c r="W654" s="21">
        <f t="shared" si="108"/>
        <v>0.14561001900017462</v>
      </c>
      <c r="X654" s="21">
        <f t="shared" si="108"/>
        <v>33.956771864536293</v>
      </c>
      <c r="Y654" s="21">
        <f t="shared" si="108"/>
        <v>226.02315199302103</v>
      </c>
      <c r="Z654" s="21">
        <f t="shared" si="108"/>
        <v>5828.2191572530219</v>
      </c>
      <c r="AA654" s="21">
        <f t="shared" si="108"/>
        <v>10370.259540194487</v>
      </c>
      <c r="AB654" s="21">
        <f t="shared" si="108"/>
        <v>2963.3935767941443</v>
      </c>
      <c r="AC654" s="21">
        <f t="shared" si="108"/>
        <v>13559.821879000652</v>
      </c>
    </row>
    <row r="655" spans="1:29">
      <c r="B655" s="6">
        <v>2011</v>
      </c>
      <c r="C655" s="16">
        <f t="shared" ref="C655:O655" si="125">C245+C270+C295</f>
        <v>796859</v>
      </c>
      <c r="D655" s="16">
        <f t="shared" si="125"/>
        <v>540865</v>
      </c>
      <c r="E655" s="16">
        <f t="shared" si="125"/>
        <v>255238</v>
      </c>
      <c r="F655" s="16">
        <f t="shared" si="125"/>
        <v>229</v>
      </c>
      <c r="G655" s="16">
        <f t="shared" si="125"/>
        <v>0</v>
      </c>
      <c r="H655" s="16">
        <f t="shared" si="125"/>
        <v>3552</v>
      </c>
      <c r="I655" s="16">
        <f t="shared" si="125"/>
        <v>458</v>
      </c>
      <c r="J655" s="16">
        <f t="shared" si="125"/>
        <v>95730</v>
      </c>
      <c r="K655" s="16">
        <f t="shared" si="125"/>
        <v>638421</v>
      </c>
      <c r="L655" s="16">
        <f t="shared" si="125"/>
        <v>17411322</v>
      </c>
      <c r="M655" s="16">
        <f t="shared" si="125"/>
        <v>30596800</v>
      </c>
      <c r="N655" s="16">
        <f t="shared" si="125"/>
        <v>11458112</v>
      </c>
      <c r="O655" s="12">
        <f t="shared" si="125"/>
        <v>42693791</v>
      </c>
      <c r="P655" s="26">
        <v>3138550</v>
      </c>
      <c r="Q655" s="21">
        <f t="shared" si="110"/>
        <v>253.89399563492694</v>
      </c>
      <c r="R655" s="21">
        <f t="shared" ref="R655:R656" si="126">D655/($P655/1000)</f>
        <v>172.32957894569148</v>
      </c>
      <c r="S655" s="21">
        <f t="shared" ref="S655:S656" si="127">E655/($P655/1000)</f>
        <v>81.323541125679057</v>
      </c>
      <c r="T655" s="21">
        <f t="shared" ref="T655:T656" si="128">F655/($P655/1000)</f>
        <v>7.2963629701613797E-2</v>
      </c>
      <c r="U655" s="21">
        <f t="shared" ref="U655:U656" si="129">G655/($P655/1000)</f>
        <v>0</v>
      </c>
      <c r="V655" s="21">
        <f t="shared" ref="V655:V656" si="130">H655/($P655/1000)</f>
        <v>1.1317328065507957</v>
      </c>
      <c r="W655" s="21">
        <f t="shared" ref="W655:W656" si="131">I655/($P655/1000)</f>
        <v>0.14592725940322759</v>
      </c>
      <c r="X655" s="21">
        <f t="shared" ref="X655:X656" si="132">J655/($P655/1000)</f>
        <v>30.50134616303707</v>
      </c>
      <c r="Y655" s="21">
        <f t="shared" ref="Y655:Y656" si="133">K655/($P655/1000)</f>
        <v>203.41272243551958</v>
      </c>
      <c r="Z655" s="21">
        <f t="shared" ref="Z655:Z656" si="134">L655/($P655/1000)</f>
        <v>5547.5687817622784</v>
      </c>
      <c r="AA655" s="21">
        <f t="shared" ref="AA655:AA656" si="135">M655/($P655/1000)</f>
        <v>9748.7056124643532</v>
      </c>
      <c r="AB655" s="21">
        <f t="shared" ref="AB655:AB656" si="136">N655/($P655/1000)</f>
        <v>3650.7661181118669</v>
      </c>
      <c r="AC655" s="21">
        <f t="shared" ref="AC655:AC656" si="137">O655/($P655/1000)</f>
        <v>13603.030380271144</v>
      </c>
    </row>
    <row r="656" spans="1:29">
      <c r="B656" s="6">
        <v>2012</v>
      </c>
      <c r="C656" s="16">
        <f t="shared" ref="C656:O657" si="138">C246+C271+C296</f>
        <v>822174</v>
      </c>
      <c r="D656" s="16">
        <f t="shared" si="138"/>
        <v>568844</v>
      </c>
      <c r="E656" s="16">
        <f t="shared" si="138"/>
        <v>255776</v>
      </c>
      <c r="F656" s="16">
        <f t="shared" si="138"/>
        <v>215</v>
      </c>
      <c r="G656" s="16">
        <f t="shared" si="138"/>
        <v>0</v>
      </c>
      <c r="H656" s="16">
        <f t="shared" si="138"/>
        <v>3913</v>
      </c>
      <c r="I656" s="16">
        <f t="shared" si="138"/>
        <v>430</v>
      </c>
      <c r="J656" s="16">
        <f t="shared" si="138"/>
        <v>106103</v>
      </c>
      <c r="K656" s="16">
        <f t="shared" si="138"/>
        <v>748984</v>
      </c>
      <c r="L656" s="16">
        <f t="shared" si="138"/>
        <v>17601808</v>
      </c>
      <c r="M656" s="16">
        <f t="shared" si="138"/>
        <v>30755342</v>
      </c>
      <c r="N656" s="16">
        <f t="shared" si="138"/>
        <v>12043013</v>
      </c>
      <c r="O656" s="12">
        <f t="shared" si="138"/>
        <v>43547769</v>
      </c>
      <c r="P656" s="26">
        <v>3176138</v>
      </c>
      <c r="Q656" s="21">
        <f t="shared" si="110"/>
        <v>258.85965912060499</v>
      </c>
      <c r="R656" s="21">
        <f t="shared" si="126"/>
        <v>179.09927087550983</v>
      </c>
      <c r="S656" s="21">
        <f t="shared" si="127"/>
        <v>80.530505916304648</v>
      </c>
      <c r="T656" s="21">
        <f t="shared" si="128"/>
        <v>6.7692272816861229E-2</v>
      </c>
      <c r="U656" s="21">
        <f t="shared" si="129"/>
        <v>0</v>
      </c>
      <c r="V656" s="21">
        <f t="shared" si="130"/>
        <v>1.2319993652668744</v>
      </c>
      <c r="W656" s="21">
        <f t="shared" si="131"/>
        <v>0.13538454563372246</v>
      </c>
      <c r="X656" s="21">
        <f t="shared" si="132"/>
        <v>33.406294059011287</v>
      </c>
      <c r="Y656" s="21">
        <f t="shared" si="133"/>
        <v>235.81595006262322</v>
      </c>
      <c r="Z656" s="21">
        <f t="shared" si="134"/>
        <v>5541.890182353538</v>
      </c>
      <c r="AA656" s="21">
        <f t="shared" si="135"/>
        <v>9683.2511685575373</v>
      </c>
      <c r="AB656" s="21">
        <f t="shared" si="136"/>
        <v>3791.7159141070069</v>
      </c>
      <c r="AC656" s="21">
        <f t="shared" si="137"/>
        <v>13710.918417272802</v>
      </c>
    </row>
    <row r="657" spans="1:29">
      <c r="B657" s="6">
        <v>2013</v>
      </c>
      <c r="C657" s="16">
        <f t="shared" si="138"/>
        <v>817648</v>
      </c>
      <c r="D657" s="16">
        <f t="shared" si="138"/>
        <v>583711</v>
      </c>
      <c r="E657" s="16">
        <f t="shared" si="138"/>
        <v>233759</v>
      </c>
      <c r="F657" s="16">
        <f t="shared" si="138"/>
        <v>254</v>
      </c>
      <c r="G657" s="16">
        <f t="shared" si="138"/>
        <v>0</v>
      </c>
      <c r="H657" s="16">
        <f t="shared" si="138"/>
        <v>4574</v>
      </c>
      <c r="I657" s="16">
        <f t="shared" si="138"/>
        <v>474</v>
      </c>
      <c r="J657" s="16">
        <f t="shared" si="138"/>
        <v>102429</v>
      </c>
      <c r="K657" s="16">
        <f t="shared" si="138"/>
        <v>692483</v>
      </c>
      <c r="L657" s="16">
        <f t="shared" si="138"/>
        <v>18327807</v>
      </c>
      <c r="M657" s="16">
        <f t="shared" si="138"/>
        <v>32241415</v>
      </c>
      <c r="N657" s="16">
        <f t="shared" si="138"/>
        <v>11781373</v>
      </c>
      <c r="O657" s="12">
        <f t="shared" si="138"/>
        <v>44715745</v>
      </c>
      <c r="P657" s="26">
        <v>3211252</v>
      </c>
      <c r="Q657" s="21">
        <f t="shared" ref="Q657" si="139">C657/($P657/1000)</f>
        <v>254.61969350272105</v>
      </c>
      <c r="R657" s="21">
        <f t="shared" ref="R657" si="140">D657/($P657/1000)</f>
        <v>181.77053684980189</v>
      </c>
      <c r="S657" s="21">
        <f t="shared" ref="S657" si="141">E657/($P657/1000)</f>
        <v>72.793726558986961</v>
      </c>
      <c r="T657" s="21">
        <f t="shared" ref="T657" si="142">F657/($P657/1000)</f>
        <v>7.909687561113235E-2</v>
      </c>
      <c r="U657" s="21">
        <f t="shared" ref="U657" si="143">G657/($P657/1000)</f>
        <v>0</v>
      </c>
      <c r="V657" s="21">
        <f t="shared" ref="V657" si="144">H657/($P657/1000)</f>
        <v>1.4243665710445645</v>
      </c>
      <c r="W657" s="21">
        <f t="shared" ref="W657" si="145">I657/($P657/1000)</f>
        <v>0.14760598047116827</v>
      </c>
      <c r="X657" s="21">
        <f t="shared" ref="X657" si="146">J657/($P657/1000)</f>
        <v>31.896905007766442</v>
      </c>
      <c r="Y657" s="21">
        <f t="shared" ref="Y657" si="147">K657/($P657/1000)</f>
        <v>215.64268391269201</v>
      </c>
      <c r="Z657" s="21">
        <f t="shared" ref="Z657" si="148">L657/($P657/1000)</f>
        <v>5707.3711437159091</v>
      </c>
      <c r="AA657" s="21">
        <f t="shared" ref="AA657" si="149">M657/($P657/1000)</f>
        <v>10040.138550322428</v>
      </c>
      <c r="AB657" s="21">
        <f t="shared" ref="AB657" si="150">N657/($P657/1000)</f>
        <v>3668.7787193281624</v>
      </c>
      <c r="AC657" s="21">
        <f t="shared" ref="AC657" si="151">O657/($P657/1000)</f>
        <v>13924.707559543755</v>
      </c>
    </row>
    <row r="658" spans="1:29">
      <c r="A658" s="2"/>
      <c r="B658" s="2" t="s">
        <v>80</v>
      </c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3"/>
      <c r="P658" s="22"/>
    </row>
    <row r="659" spans="1:29">
      <c r="B659" s="6" t="s">
        <v>77</v>
      </c>
      <c r="C659" s="10">
        <f>((C656/C641)^(1/15)-1)*100</f>
        <v>1.7371808236696706</v>
      </c>
      <c r="D659" s="10">
        <f t="shared" ref="D659:N659" si="152">((D656/D641)^(1/15)-1)*100</f>
        <v>3.7411784975825535</v>
      </c>
      <c r="E659" s="10">
        <f t="shared" si="152"/>
        <v>-1.5230716486006379</v>
      </c>
      <c r="F659" s="10">
        <f t="shared" si="152"/>
        <v>-1.4090340737884732</v>
      </c>
      <c r="G659" s="10">
        <f t="shared" si="152"/>
        <v>-100</v>
      </c>
      <c r="H659" s="10">
        <f t="shared" si="152"/>
        <v>3.212918564430467</v>
      </c>
      <c r="I659" s="10">
        <f t="shared" si="152"/>
        <v>-14.885397139399304</v>
      </c>
      <c r="J659" s="10">
        <f t="shared" si="152"/>
        <v>-0.56683441806200108</v>
      </c>
      <c r="K659" s="10">
        <f t="shared" si="152"/>
        <v>-2.4182603308409489</v>
      </c>
      <c r="L659" s="10">
        <f t="shared" si="152"/>
        <v>-0.16946603076563038</v>
      </c>
      <c r="M659" s="10">
        <f t="shared" si="152"/>
        <v>-1.8224123241041945</v>
      </c>
      <c r="N659" s="10">
        <f t="shared" si="152"/>
        <v>2.793936456666013</v>
      </c>
      <c r="O659" s="17">
        <f>((O656/O641)^(1/15)-1)*100</f>
        <v>-0.86085564781894774</v>
      </c>
      <c r="P659" s="27">
        <f>((P656/P641)^(1/15)-1)*100</f>
        <v>1.107142112525672</v>
      </c>
      <c r="Q659" s="10">
        <f t="shared" ref="Q659:AC659" si="153">((Q656/Q641)^(1/15)-1)*100</f>
        <v>0.62313966944373966</v>
      </c>
      <c r="R659" s="10">
        <f t="shared" si="153"/>
        <v>2.6051931940924256</v>
      </c>
      <c r="S659" s="10">
        <f t="shared" si="153"/>
        <v>-2.601412428608707</v>
      </c>
      <c r="T659" s="10">
        <f t="shared" si="153"/>
        <v>-2.4886235865650419</v>
      </c>
      <c r="U659" s="10">
        <f t="shared" si="153"/>
        <v>-100</v>
      </c>
      <c r="V659" s="10">
        <f t="shared" si="153"/>
        <v>2.0827178059896312</v>
      </c>
      <c r="W659" s="10">
        <f t="shared" si="153"/>
        <v>-15.817417956613111</v>
      </c>
      <c r="X659" s="10">
        <f t="shared" si="153"/>
        <v>-1.655646174554759</v>
      </c>
      <c r="Y659" s="10">
        <f t="shared" si="153"/>
        <v>-3.4867986273838802</v>
      </c>
      <c r="Z659" s="10">
        <f t="shared" si="153"/>
        <v>-1.2626290454046396</v>
      </c>
      <c r="AA659" s="10">
        <f t="shared" si="153"/>
        <v>-2.8974752677406901</v>
      </c>
      <c r="AB659" s="10">
        <f t="shared" si="153"/>
        <v>1.6683236306521909</v>
      </c>
      <c r="AC659" s="10">
        <f t="shared" si="153"/>
        <v>-1.9464478168657706</v>
      </c>
    </row>
    <row r="660" spans="1:29">
      <c r="B660" s="6" t="s">
        <v>79</v>
      </c>
      <c r="C660" s="10">
        <f>((C645/C641)^(1/4)-1)*100</f>
        <v>4.9147444069606916</v>
      </c>
      <c r="D660" s="10">
        <f t="shared" ref="D660:N660" si="154">((D645/D641)^(1/4)-1)*100</f>
        <v>4.871202842678013</v>
      </c>
      <c r="E660" s="10">
        <f t="shared" si="154"/>
        <v>4.2421328798889935</v>
      </c>
      <c r="F660" s="10">
        <f t="shared" si="154"/>
        <v>9.4700790185226591</v>
      </c>
      <c r="G660" s="10">
        <f t="shared" si="154"/>
        <v>75.680066081885045</v>
      </c>
      <c r="H660" s="10">
        <f t="shared" si="154"/>
        <v>11.339996778050466</v>
      </c>
      <c r="I660" s="10">
        <f t="shared" si="154"/>
        <v>3.2483055534645366</v>
      </c>
      <c r="J660" s="10">
        <f t="shared" si="154"/>
        <v>8.6622828677590533</v>
      </c>
      <c r="K660" s="10">
        <f t="shared" si="154"/>
        <v>5.9812616346424097</v>
      </c>
      <c r="L660" s="10">
        <f t="shared" si="154"/>
        <v>2.7211243358500781</v>
      </c>
      <c r="M660" s="10">
        <f t="shared" si="154"/>
        <v>1.8273317452847548</v>
      </c>
      <c r="N660" s="10">
        <f t="shared" si="154"/>
        <v>12.585004380752673</v>
      </c>
      <c r="O660" s="17">
        <f>((O645/O641)^(1/4)-1)*100</f>
        <v>3.8828236127049998</v>
      </c>
      <c r="P660" s="27">
        <f>((P645/P641)^(1/4)-1)*100</f>
        <v>1.6050057352944513</v>
      </c>
      <c r="Q660" s="10">
        <f t="shared" ref="Q660:AC660" si="155">((Q645/Q641)^(1/4)-1)*100</f>
        <v>3.2574563110491894</v>
      </c>
      <c r="R660" s="10">
        <f t="shared" si="155"/>
        <v>3.2146025520561228</v>
      </c>
      <c r="S660" s="10">
        <f t="shared" si="155"/>
        <v>2.5954697069403121</v>
      </c>
      <c r="T660" s="10">
        <f t="shared" si="155"/>
        <v>7.7408324779968174</v>
      </c>
      <c r="U660" s="10">
        <f t="shared" si="155"/>
        <v>72.904932006572594</v>
      </c>
      <c r="V660" s="10">
        <f t="shared" si="155"/>
        <v>9.5812120400032406</v>
      </c>
      <c r="W660" s="10">
        <f t="shared" si="155"/>
        <v>1.6173413960049121</v>
      </c>
      <c r="X660" s="10">
        <f t="shared" si="155"/>
        <v>6.945796697114015</v>
      </c>
      <c r="Y660" s="10">
        <f t="shared" si="155"/>
        <v>4.3071262755982387</v>
      </c>
      <c r="Z660" s="10">
        <f t="shared" si="155"/>
        <v>1.0984878082319849</v>
      </c>
      <c r="AA660" s="10">
        <f t="shared" si="155"/>
        <v>0.21881403222347995</v>
      </c>
      <c r="AB660" s="10">
        <f t="shared" si="155"/>
        <v>10.806552852389739</v>
      </c>
      <c r="AC660" s="10">
        <f t="shared" si="155"/>
        <v>2.2418362765952882</v>
      </c>
    </row>
    <row r="661" spans="1:29">
      <c r="B661" s="6" t="s">
        <v>78</v>
      </c>
      <c r="C661" s="10">
        <f>((C651/C645)^(1/6)-1)*100</f>
        <v>0.98809322950266232</v>
      </c>
      <c r="D661" s="10">
        <f t="shared" ref="D661:N661" si="156">((D651/D645)^(1/6)-1)*100</f>
        <v>4.6203865263276134</v>
      </c>
      <c r="E661" s="10">
        <f t="shared" si="156"/>
        <v>-4.2738129487859933</v>
      </c>
      <c r="F661" s="10">
        <f t="shared" si="156"/>
        <v>-3.2143329612050797</v>
      </c>
      <c r="G661" s="10">
        <f t="shared" si="156"/>
        <v>-53.613798868051653</v>
      </c>
      <c r="H661" s="10">
        <f t="shared" si="156"/>
        <v>8.8934774768681493</v>
      </c>
      <c r="I661" s="10">
        <f t="shared" si="156"/>
        <v>-29.981052046222313</v>
      </c>
      <c r="J661" s="10">
        <f t="shared" si="156"/>
        <v>-1.716049243508655</v>
      </c>
      <c r="K661" s="10">
        <f t="shared" si="156"/>
        <v>-2.4272085834112667</v>
      </c>
      <c r="L661" s="10">
        <f t="shared" si="156"/>
        <v>0.8785721348249842</v>
      </c>
      <c r="M661" s="10">
        <f t="shared" si="156"/>
        <v>-1.8815341818545162</v>
      </c>
      <c r="N661" s="10">
        <f t="shared" si="156"/>
        <v>-4.4901730242389188</v>
      </c>
      <c r="O661" s="17">
        <f>((O651/O645)^(1/6)-1)*100</f>
        <v>-2.4447428676214744</v>
      </c>
      <c r="P661" s="27">
        <f>((P651/P645)^(1/6)-1)*100</f>
        <v>0.60676142030009483</v>
      </c>
      <c r="Q661" s="10">
        <f t="shared" ref="Q661:AC661" si="157">((Q651/Q645)^(1/6)-1)*100</f>
        <v>0.37903198932076609</v>
      </c>
      <c r="R661" s="10">
        <f t="shared" si="157"/>
        <v>3.9894188515421813</v>
      </c>
      <c r="S661" s="10">
        <f t="shared" si="157"/>
        <v>-4.8511395259974055</v>
      </c>
      <c r="T661" s="10">
        <f t="shared" si="157"/>
        <v>-3.7980492837275226</v>
      </c>
      <c r="U661" s="10">
        <f t="shared" si="157"/>
        <v>-53.89355498865239</v>
      </c>
      <c r="V661" s="10">
        <f t="shared" si="157"/>
        <v>8.2367387038223541</v>
      </c>
      <c r="W661" s="10">
        <f t="shared" si="157"/>
        <v>-30.403337742616664</v>
      </c>
      <c r="X661" s="10">
        <f t="shared" si="157"/>
        <v>-2.3088017455455523</v>
      </c>
      <c r="Y661" s="10">
        <f t="shared" si="157"/>
        <v>-3.0156720690336924</v>
      </c>
      <c r="Z661" s="10">
        <f t="shared" si="157"/>
        <v>0.27017141858822757</v>
      </c>
      <c r="AA661" s="10">
        <f t="shared" si="157"/>
        <v>-2.4732886408691424</v>
      </c>
      <c r="AB661" s="10">
        <f t="shared" si="157"/>
        <v>-5.0661947294434633</v>
      </c>
      <c r="AC661" s="10">
        <f t="shared" si="157"/>
        <v>-3.0331006036199093</v>
      </c>
    </row>
    <row r="662" spans="1:29">
      <c r="B662" s="6" t="s">
        <v>142</v>
      </c>
      <c r="C662" s="10">
        <f>((C657/C651)^(1/6)-1)*100</f>
        <v>3.1895251041169637E-2</v>
      </c>
      <c r="D662" s="10">
        <f t="shared" ref="D662:O662" si="158">((D657/D651)^(1/6)-1)*100</f>
        <v>1.9431947043754727</v>
      </c>
      <c r="E662" s="10">
        <f t="shared" si="158"/>
        <v>-3.6700415314103285</v>
      </c>
      <c r="F662" s="10">
        <f t="shared" si="158"/>
        <v>-3.4725845259731991</v>
      </c>
      <c r="G662" s="10">
        <f t="shared" si="158"/>
        <v>-100</v>
      </c>
      <c r="H662" s="10">
        <f t="shared" si="158"/>
        <v>-5.0422980581298127</v>
      </c>
      <c r="I662" s="10">
        <f t="shared" si="158"/>
        <v>-5.0290088196581761</v>
      </c>
      <c r="J662" s="10">
        <f t="shared" si="158"/>
        <v>-5.6499312619453734</v>
      </c>
      <c r="K662" s="10">
        <f t="shared" si="158"/>
        <v>-8.4631351412184035</v>
      </c>
      <c r="L662" s="10">
        <f t="shared" si="158"/>
        <v>-2.3860426715327288</v>
      </c>
      <c r="M662" s="10">
        <f t="shared" si="158"/>
        <v>-3.0712029772568594</v>
      </c>
      <c r="N662" s="10">
        <f t="shared" si="158"/>
        <v>3.2667346532967656</v>
      </c>
      <c r="O662" s="10">
        <f t="shared" si="158"/>
        <v>-1.7689391835998491</v>
      </c>
      <c r="P662" s="27">
        <f>((P657/P651)^(1/6)-1)*100</f>
        <v>1.2775496974642975</v>
      </c>
      <c r="Q662" s="10">
        <f>((Q657/Q651)^(1/6)-1)*100</f>
        <v>-1.229941334623641</v>
      </c>
      <c r="R662" s="10">
        <f t="shared" ref="R662:AC662" si="159">((R657/R651)^(1/6)-1)*100</f>
        <v>0.65724833282359008</v>
      </c>
      <c r="S662" s="10">
        <f t="shared" si="159"/>
        <v>-4.8851806186603453</v>
      </c>
      <c r="T662" s="10">
        <f t="shared" si="159"/>
        <v>-4.6902144035149584</v>
      </c>
      <c r="U662" s="10">
        <f t="shared" si="159"/>
        <v>-100</v>
      </c>
      <c r="V662" s="10">
        <f t="shared" si="159"/>
        <v>-6.2401270315807551</v>
      </c>
      <c r="W662" s="10">
        <f t="shared" si="159"/>
        <v>-6.2270054281145075</v>
      </c>
      <c r="X662" s="10">
        <f t="shared" si="159"/>
        <v>-6.8400953420609039</v>
      </c>
      <c r="Y662" s="10">
        <f t="shared" si="159"/>
        <v>-9.617812504133461</v>
      </c>
      <c r="Z662" s="10">
        <f t="shared" si="159"/>
        <v>-3.6173785601457342</v>
      </c>
      <c r="AA662" s="10">
        <f t="shared" si="159"/>
        <v>-4.2938960191194582</v>
      </c>
      <c r="AB662" s="10">
        <f t="shared" si="159"/>
        <v>1.9640926955426519</v>
      </c>
      <c r="AC662" s="10">
        <f t="shared" si="159"/>
        <v>-3.0080594269555228</v>
      </c>
    </row>
    <row r="663" spans="1:29"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3"/>
      <c r="P663" s="22"/>
    </row>
    <row r="664" spans="1:29">
      <c r="A664" s="6" t="s">
        <v>85</v>
      </c>
      <c r="B664" s="6">
        <v>1995</v>
      </c>
      <c r="C664" s="16">
        <f t="shared" ref="C664:C682" si="160">C154+C179+C204</f>
        <v>179715</v>
      </c>
      <c r="D664" s="16">
        <f t="shared" ref="D664:O664" si="161">D154+D179+D204</f>
        <v>0</v>
      </c>
      <c r="E664" s="16">
        <f t="shared" si="161"/>
        <v>0</v>
      </c>
      <c r="F664" s="16">
        <f t="shared" si="161"/>
        <v>264</v>
      </c>
      <c r="G664" s="16">
        <f t="shared" si="161"/>
        <v>0</v>
      </c>
      <c r="H664" s="16">
        <f t="shared" si="161"/>
        <v>0</v>
      </c>
      <c r="I664" s="16">
        <f t="shared" si="161"/>
        <v>1848</v>
      </c>
      <c r="J664" s="16">
        <f t="shared" si="161"/>
        <v>1484</v>
      </c>
      <c r="K664" s="16">
        <f t="shared" si="161"/>
        <v>29806</v>
      </c>
      <c r="L664" s="16">
        <f t="shared" si="161"/>
        <v>7615431</v>
      </c>
      <c r="M664" s="16">
        <f t="shared" si="161"/>
        <v>22313878</v>
      </c>
      <c r="N664" s="16">
        <f t="shared" si="161"/>
        <v>8262071</v>
      </c>
      <c r="O664" s="12">
        <f t="shared" si="161"/>
        <v>30607603</v>
      </c>
      <c r="P664" s="26">
        <v>136986</v>
      </c>
      <c r="Q664" s="21">
        <f>C664/($P664/1000)</f>
        <v>1311.9223862292497</v>
      </c>
      <c r="R664" s="21">
        <f t="shared" ref="R664:R681" si="162">D664/($P664/1000)</f>
        <v>0</v>
      </c>
      <c r="S664" s="21">
        <f t="shared" ref="S664:S681" si="163">E664/($P664/1000)</f>
        <v>0</v>
      </c>
      <c r="T664" s="21">
        <f t="shared" ref="T664:T681" si="164">F664/($P664/1000)</f>
        <v>1.9272042398493279</v>
      </c>
      <c r="U664" s="21">
        <f t="shared" ref="U664:U681" si="165">G664/($P664/1000)</f>
        <v>0</v>
      </c>
      <c r="V664" s="21">
        <f t="shared" ref="V664:V681" si="166">H664/($P664/1000)</f>
        <v>0</v>
      </c>
      <c r="W664" s="21">
        <f t="shared" ref="W664:W681" si="167">I664/($P664/1000)</f>
        <v>13.490429678945295</v>
      </c>
      <c r="X664" s="21">
        <f t="shared" ref="X664:X681" si="168">J664/($P664/1000)</f>
        <v>10.833223833092434</v>
      </c>
      <c r="Y664" s="21">
        <f t="shared" ref="Y664:Y681" si="169">K664/($P664/1000)</f>
        <v>217.58427868541312</v>
      </c>
      <c r="Z664" s="21">
        <f t="shared" ref="Z664:Z681" si="170">L664/($P664/1000)</f>
        <v>55592.768604090932</v>
      </c>
      <c r="AA664" s="21">
        <f t="shared" ref="AA664:AA681" si="171">M664/($P664/1000)</f>
        <v>162891.66776166909</v>
      </c>
      <c r="AB664" s="21">
        <f t="shared" ref="AB664:AB681" si="172">N664/($P664/1000)</f>
        <v>60313.250989152184</v>
      </c>
      <c r="AC664" s="21">
        <f t="shared" ref="AC664:AC681" si="173">O664/($P664/1000)</f>
        <v>223435.99345918561</v>
      </c>
    </row>
    <row r="665" spans="1:29">
      <c r="A665" s="6" t="s">
        <v>116</v>
      </c>
      <c r="B665" s="6">
        <v>1996</v>
      </c>
      <c r="C665" s="16">
        <f t="shared" si="160"/>
        <v>174509</v>
      </c>
      <c r="D665" s="16">
        <f t="shared" ref="D665:O665" si="174">D155+D180+D205</f>
        <v>70543</v>
      </c>
      <c r="E665" s="16">
        <f t="shared" si="174"/>
        <v>86888</v>
      </c>
      <c r="F665" s="16">
        <f t="shared" si="174"/>
        <v>255</v>
      </c>
      <c r="G665" s="16">
        <f t="shared" si="174"/>
        <v>1226</v>
      </c>
      <c r="H665" s="16">
        <f t="shared" si="174"/>
        <v>4782</v>
      </c>
      <c r="I665" s="16">
        <f t="shared" si="174"/>
        <v>1728</v>
      </c>
      <c r="J665" s="16">
        <f t="shared" si="174"/>
        <v>1659</v>
      </c>
      <c r="K665" s="16">
        <f t="shared" si="174"/>
        <v>31670</v>
      </c>
      <c r="L665" s="16">
        <f t="shared" si="174"/>
        <v>6695867</v>
      </c>
      <c r="M665" s="16">
        <f t="shared" si="174"/>
        <v>19955859</v>
      </c>
      <c r="N665" s="16">
        <f t="shared" si="174"/>
        <v>8699260</v>
      </c>
      <c r="O665" s="12">
        <f t="shared" si="174"/>
        <v>28688517</v>
      </c>
      <c r="P665" s="26">
        <v>137987</v>
      </c>
      <c r="Q665" s="21">
        <f t="shared" ref="Q665:Q681" si="175">C665/($P665/1000)</f>
        <v>1264.6771072637277</v>
      </c>
      <c r="R665" s="21">
        <f t="shared" si="162"/>
        <v>511.22931870393592</v>
      </c>
      <c r="S665" s="21">
        <f t="shared" si="163"/>
        <v>629.68250632305944</v>
      </c>
      <c r="T665" s="21">
        <f t="shared" si="164"/>
        <v>1.8480001739294283</v>
      </c>
      <c r="U665" s="21">
        <f t="shared" si="165"/>
        <v>8.8848949538724664</v>
      </c>
      <c r="V665" s="21">
        <f t="shared" si="166"/>
        <v>34.655438555805986</v>
      </c>
      <c r="W665" s="21">
        <f t="shared" si="167"/>
        <v>12.522918825686478</v>
      </c>
      <c r="X665" s="21">
        <f t="shared" si="168"/>
        <v>12.022871719799692</v>
      </c>
      <c r="Y665" s="21">
        <f t="shared" si="169"/>
        <v>229.51437454252937</v>
      </c>
      <c r="Z665" s="21">
        <f t="shared" si="170"/>
        <v>48525.346590620858</v>
      </c>
      <c r="AA665" s="21">
        <f t="shared" si="171"/>
        <v>144621.29765847509</v>
      </c>
      <c r="AB665" s="21">
        <f t="shared" si="172"/>
        <v>63044.054874734582</v>
      </c>
      <c r="AC665" s="21">
        <f t="shared" si="173"/>
        <v>207907.38982657788</v>
      </c>
    </row>
    <row r="666" spans="1:29">
      <c r="A666" s="6" t="s">
        <v>117</v>
      </c>
      <c r="B666" s="6">
        <v>1997</v>
      </c>
      <c r="C666" s="16">
        <f t="shared" si="160"/>
        <v>202456</v>
      </c>
      <c r="D666" s="16">
        <f t="shared" ref="D666:O666" si="176">D156+D181+D206</f>
        <v>81406</v>
      </c>
      <c r="E666" s="16">
        <f t="shared" si="176"/>
        <v>90392</v>
      </c>
      <c r="F666" s="16">
        <f t="shared" si="176"/>
        <v>242</v>
      </c>
      <c r="G666" s="16">
        <f t="shared" si="176"/>
        <v>1115</v>
      </c>
      <c r="H666" s="16">
        <f t="shared" si="176"/>
        <v>4148</v>
      </c>
      <c r="I666" s="16">
        <f t="shared" si="176"/>
        <v>1554</v>
      </c>
      <c r="J666" s="16">
        <f t="shared" si="176"/>
        <v>1933</v>
      </c>
      <c r="K666" s="16">
        <f t="shared" si="176"/>
        <v>39336</v>
      </c>
      <c r="L666" s="16">
        <f t="shared" si="176"/>
        <v>8805230</v>
      </c>
      <c r="M666" s="16">
        <f t="shared" si="176"/>
        <v>26201475</v>
      </c>
      <c r="N666" s="16">
        <f t="shared" si="176"/>
        <v>9570396</v>
      </c>
      <c r="O666" s="12">
        <f t="shared" si="176"/>
        <v>35812761</v>
      </c>
      <c r="P666" s="26">
        <v>138624</v>
      </c>
      <c r="Q666" s="21">
        <f t="shared" si="175"/>
        <v>1460.4686057248384</v>
      </c>
      <c r="R666" s="21">
        <f t="shared" si="162"/>
        <v>587.24319021237307</v>
      </c>
      <c r="S666" s="21">
        <f t="shared" si="163"/>
        <v>652.06602031394277</v>
      </c>
      <c r="T666" s="21">
        <f t="shared" si="164"/>
        <v>1.74572945521699</v>
      </c>
      <c r="U666" s="21">
        <f t="shared" si="165"/>
        <v>8.0433402585410896</v>
      </c>
      <c r="V666" s="21">
        <f t="shared" si="166"/>
        <v>29.922668513388736</v>
      </c>
      <c r="W666" s="21">
        <f t="shared" si="167"/>
        <v>11.210180055401663</v>
      </c>
      <c r="X666" s="21">
        <f t="shared" si="168"/>
        <v>13.944194367497692</v>
      </c>
      <c r="Y666" s="21">
        <f t="shared" si="169"/>
        <v>283.76038781163436</v>
      </c>
      <c r="Z666" s="21">
        <f t="shared" si="170"/>
        <v>63518.79905355494</v>
      </c>
      <c r="AA666" s="21">
        <f t="shared" si="171"/>
        <v>189011.10197368421</v>
      </c>
      <c r="AB666" s="21">
        <f t="shared" si="172"/>
        <v>69038.521468144041</v>
      </c>
      <c r="AC666" s="21">
        <f t="shared" si="173"/>
        <v>258344.59400969531</v>
      </c>
    </row>
    <row r="667" spans="1:29">
      <c r="A667" s="6" t="s">
        <v>115</v>
      </c>
      <c r="B667" s="6">
        <v>1998</v>
      </c>
      <c r="C667" s="16">
        <f t="shared" si="160"/>
        <v>208380</v>
      </c>
      <c r="D667" s="16">
        <f t="shared" ref="D667:O667" si="177">D157+D182+D207</f>
        <v>92233</v>
      </c>
      <c r="E667" s="16">
        <f t="shared" si="177"/>
        <v>96788</v>
      </c>
      <c r="F667" s="16">
        <f t="shared" si="177"/>
        <v>227</v>
      </c>
      <c r="G667" s="16">
        <f t="shared" si="177"/>
        <v>1294</v>
      </c>
      <c r="H667" s="16">
        <f t="shared" si="177"/>
        <v>3991</v>
      </c>
      <c r="I667" s="16">
        <f t="shared" si="177"/>
        <v>1589</v>
      </c>
      <c r="J667" s="16">
        <f t="shared" si="177"/>
        <v>2437</v>
      </c>
      <c r="K667" s="16">
        <f t="shared" si="177"/>
        <v>62158</v>
      </c>
      <c r="L667" s="16">
        <f t="shared" si="177"/>
        <v>9322608</v>
      </c>
      <c r="M667" s="16">
        <f t="shared" si="177"/>
        <v>27781279</v>
      </c>
      <c r="N667" s="16">
        <f t="shared" si="177"/>
        <v>9977736</v>
      </c>
      <c r="O667" s="12">
        <f t="shared" si="177"/>
        <v>37822762</v>
      </c>
      <c r="P667" s="26">
        <v>139615</v>
      </c>
      <c r="Q667" s="21">
        <f t="shared" si="175"/>
        <v>1492.5330372810943</v>
      </c>
      <c r="R667" s="21">
        <f t="shared" si="162"/>
        <v>660.62385846792961</v>
      </c>
      <c r="S667" s="21">
        <f t="shared" si="163"/>
        <v>693.24929269777601</v>
      </c>
      <c r="T667" s="21">
        <f t="shared" si="164"/>
        <v>1.6258997958672061</v>
      </c>
      <c r="U667" s="21">
        <f t="shared" si="165"/>
        <v>9.2683450918597572</v>
      </c>
      <c r="V667" s="21">
        <f t="shared" si="166"/>
        <v>28.585753679762202</v>
      </c>
      <c r="W667" s="21">
        <f t="shared" si="167"/>
        <v>11.381298571070444</v>
      </c>
      <c r="X667" s="21">
        <f t="shared" si="168"/>
        <v>17.455144504530313</v>
      </c>
      <c r="Y667" s="21">
        <f t="shared" si="169"/>
        <v>445.21004190094186</v>
      </c>
      <c r="Z667" s="21">
        <f t="shared" si="170"/>
        <v>66773.684775991118</v>
      </c>
      <c r="AA667" s="21">
        <f t="shared" si="171"/>
        <v>198984.91566092469</v>
      </c>
      <c r="AB667" s="21">
        <f t="shared" si="172"/>
        <v>71466.074562188878</v>
      </c>
      <c r="AC667" s="21">
        <f t="shared" si="173"/>
        <v>270907.58156358555</v>
      </c>
    </row>
    <row r="668" spans="1:29">
      <c r="A668"/>
      <c r="B668" s="6">
        <v>1999</v>
      </c>
      <c r="C668" s="16">
        <f t="shared" si="160"/>
        <v>263504</v>
      </c>
      <c r="D668" s="16">
        <f t="shared" ref="D668:O668" si="178">D158+D183+D208</f>
        <v>104473</v>
      </c>
      <c r="E668" s="16">
        <f t="shared" si="178"/>
        <v>104817</v>
      </c>
      <c r="F668" s="16">
        <f t="shared" si="178"/>
        <v>249</v>
      </c>
      <c r="G668" s="16">
        <f t="shared" si="178"/>
        <v>1609</v>
      </c>
      <c r="H668" s="16">
        <f t="shared" si="178"/>
        <v>4974</v>
      </c>
      <c r="I668" s="16">
        <f t="shared" si="178"/>
        <v>1743</v>
      </c>
      <c r="J668" s="16">
        <f t="shared" si="178"/>
        <v>1878</v>
      </c>
      <c r="K668" s="16">
        <f t="shared" si="178"/>
        <v>38585</v>
      </c>
      <c r="L668" s="16">
        <f t="shared" si="178"/>
        <v>9651810</v>
      </c>
      <c r="M668" s="16">
        <f t="shared" si="178"/>
        <v>28762378</v>
      </c>
      <c r="N668" s="16">
        <f t="shared" si="178"/>
        <v>9748508</v>
      </c>
      <c r="O668" s="12">
        <f t="shared" si="178"/>
        <v>38551214</v>
      </c>
      <c r="P668" s="26">
        <v>141056</v>
      </c>
      <c r="Q668" s="21">
        <f t="shared" si="175"/>
        <v>1868.0807622504535</v>
      </c>
      <c r="R668" s="21">
        <f t="shared" si="162"/>
        <v>740.64910390199634</v>
      </c>
      <c r="S668" s="21">
        <f t="shared" si="163"/>
        <v>743.08785163339383</v>
      </c>
      <c r="T668" s="21">
        <f t="shared" si="164"/>
        <v>1.7652563520871143</v>
      </c>
      <c r="U668" s="21">
        <f t="shared" si="165"/>
        <v>11.406817150635208</v>
      </c>
      <c r="V668" s="21">
        <f t="shared" si="166"/>
        <v>35.26259074410163</v>
      </c>
      <c r="W668" s="21">
        <f t="shared" si="167"/>
        <v>12.356794464609798</v>
      </c>
      <c r="X668" s="21">
        <f t="shared" si="168"/>
        <v>13.3138611615245</v>
      </c>
      <c r="Y668" s="21">
        <f t="shared" si="169"/>
        <v>273.5438407441016</v>
      </c>
      <c r="Z668" s="21">
        <f t="shared" si="170"/>
        <v>68425.377155172406</v>
      </c>
      <c r="AA668" s="21">
        <f t="shared" si="171"/>
        <v>203907.51191016333</v>
      </c>
      <c r="AB668" s="21">
        <f t="shared" si="172"/>
        <v>69110.906306715056</v>
      </c>
      <c r="AC668" s="21">
        <f t="shared" si="173"/>
        <v>273304.31885208708</v>
      </c>
    </row>
    <row r="669" spans="1:29">
      <c r="A669"/>
      <c r="B669" s="6">
        <v>2000</v>
      </c>
      <c r="C669" s="16">
        <f t="shared" si="160"/>
        <v>280328</v>
      </c>
      <c r="D669" s="16">
        <f t="shared" ref="D669:O669" si="179">D159+D184+D209</f>
        <v>107412</v>
      </c>
      <c r="E669" s="16">
        <f t="shared" si="179"/>
        <v>95232</v>
      </c>
      <c r="F669" s="16">
        <f t="shared" si="179"/>
        <v>241</v>
      </c>
      <c r="G669" s="16">
        <f t="shared" si="179"/>
        <v>1398</v>
      </c>
      <c r="H669" s="16">
        <f t="shared" si="179"/>
        <v>4200</v>
      </c>
      <c r="I669" s="16">
        <f t="shared" si="179"/>
        <v>1696</v>
      </c>
      <c r="J669" s="16">
        <f t="shared" si="179"/>
        <v>1575</v>
      </c>
      <c r="K669" s="16">
        <f t="shared" si="179"/>
        <v>29633</v>
      </c>
      <c r="L669" s="16">
        <f t="shared" si="179"/>
        <v>9902458</v>
      </c>
      <c r="M669" s="16">
        <f t="shared" si="179"/>
        <v>29503771</v>
      </c>
      <c r="N669" s="16">
        <f t="shared" si="179"/>
        <v>10117317</v>
      </c>
      <c r="O669" s="12">
        <f t="shared" si="179"/>
        <v>39652417</v>
      </c>
      <c r="P669" s="26">
        <v>142410</v>
      </c>
      <c r="Q669" s="21">
        <f t="shared" si="175"/>
        <v>1968.4572712590409</v>
      </c>
      <c r="R669" s="21">
        <f t="shared" si="162"/>
        <v>754.24478618074579</v>
      </c>
      <c r="S669" s="21">
        <f t="shared" si="163"/>
        <v>668.71708447440494</v>
      </c>
      <c r="T669" s="21">
        <f t="shared" si="164"/>
        <v>1.6922968892633945</v>
      </c>
      <c r="U669" s="21">
        <f t="shared" si="165"/>
        <v>9.8167263534864126</v>
      </c>
      <c r="V669" s="21">
        <f t="shared" si="166"/>
        <v>29.492310933220981</v>
      </c>
      <c r="W669" s="21">
        <f t="shared" si="167"/>
        <v>11.909276033986378</v>
      </c>
      <c r="X669" s="21">
        <f t="shared" si="168"/>
        <v>11.059616599957868</v>
      </c>
      <c r="Y669" s="21">
        <f t="shared" si="169"/>
        <v>208.08229759146127</v>
      </c>
      <c r="Z669" s="21">
        <f t="shared" si="170"/>
        <v>69534.85008075276</v>
      </c>
      <c r="AA669" s="21">
        <f t="shared" si="171"/>
        <v>207174.85429394004</v>
      </c>
      <c r="AB669" s="21">
        <f t="shared" si="172"/>
        <v>71043.585422372023</v>
      </c>
      <c r="AC669" s="21">
        <f t="shared" si="173"/>
        <v>278438.43128993752</v>
      </c>
    </row>
    <row r="670" spans="1:29">
      <c r="A670"/>
      <c r="B670" s="6">
        <v>2001</v>
      </c>
      <c r="C670" s="16">
        <f t="shared" si="160"/>
        <v>258482</v>
      </c>
      <c r="D670" s="16">
        <f t="shared" ref="D670:O670" si="180">D160+D185+D210</f>
        <v>127485</v>
      </c>
      <c r="E670" s="16">
        <f t="shared" si="180"/>
        <v>110052</v>
      </c>
      <c r="F670" s="16">
        <f t="shared" si="180"/>
        <v>246</v>
      </c>
      <c r="G670" s="16">
        <f t="shared" si="180"/>
        <v>938</v>
      </c>
      <c r="H670" s="16">
        <f t="shared" si="180"/>
        <v>4633</v>
      </c>
      <c r="I670" s="16">
        <f t="shared" si="180"/>
        <v>1722</v>
      </c>
      <c r="J670" s="16">
        <f t="shared" si="180"/>
        <v>2310</v>
      </c>
      <c r="K670" s="16">
        <f t="shared" si="180"/>
        <v>38259</v>
      </c>
      <c r="L670" s="16">
        <f t="shared" si="180"/>
        <v>10057992</v>
      </c>
      <c r="M670" s="16">
        <f t="shared" si="180"/>
        <v>23840005</v>
      </c>
      <c r="N670" s="16">
        <f t="shared" si="180"/>
        <v>8901715</v>
      </c>
      <c r="O670" s="12">
        <f t="shared" si="180"/>
        <v>32781701</v>
      </c>
      <c r="P670" s="26">
        <v>143707</v>
      </c>
      <c r="Q670" s="21">
        <f t="shared" si="175"/>
        <v>1798.6736902168998</v>
      </c>
      <c r="R670" s="21">
        <f t="shared" si="162"/>
        <v>887.11753776781927</v>
      </c>
      <c r="S670" s="21">
        <f t="shared" si="163"/>
        <v>765.80820697669571</v>
      </c>
      <c r="T670" s="21">
        <f t="shared" si="164"/>
        <v>1.7118164042113468</v>
      </c>
      <c r="U670" s="21">
        <f t="shared" si="165"/>
        <v>6.5271698664644031</v>
      </c>
      <c r="V670" s="21">
        <f t="shared" si="166"/>
        <v>32.239208945980366</v>
      </c>
      <c r="W670" s="21">
        <f t="shared" si="167"/>
        <v>11.982714829479427</v>
      </c>
      <c r="X670" s="21">
        <f t="shared" si="168"/>
        <v>16.074373551740695</v>
      </c>
      <c r="Y670" s="21">
        <f t="shared" si="169"/>
        <v>266.22920247447934</v>
      </c>
      <c r="Z670" s="21">
        <f t="shared" si="170"/>
        <v>69989.576012302816</v>
      </c>
      <c r="AA670" s="21">
        <f t="shared" si="171"/>
        <v>165893.13672959563</v>
      </c>
      <c r="AB670" s="21">
        <f t="shared" si="172"/>
        <v>61943.503100057758</v>
      </c>
      <c r="AC670" s="21">
        <f t="shared" si="173"/>
        <v>228114.85174695737</v>
      </c>
    </row>
    <row r="671" spans="1:29">
      <c r="A671"/>
      <c r="B671" s="6">
        <v>2002</v>
      </c>
      <c r="C671" s="16">
        <f t="shared" si="160"/>
        <v>278465</v>
      </c>
      <c r="D671" s="16">
        <f t="shared" ref="D671:O671" si="181">D161+D186+D211</f>
        <v>167987</v>
      </c>
      <c r="E671" s="16">
        <f t="shared" si="181"/>
        <v>125121</v>
      </c>
      <c r="F671" s="16">
        <f t="shared" si="181"/>
        <v>248</v>
      </c>
      <c r="G671" s="16">
        <f t="shared" si="181"/>
        <v>460</v>
      </c>
      <c r="H671" s="16">
        <f t="shared" si="181"/>
        <v>5089</v>
      </c>
      <c r="I671" s="16">
        <f t="shared" si="181"/>
        <v>1934</v>
      </c>
      <c r="J671" s="16">
        <f t="shared" si="181"/>
        <v>2405</v>
      </c>
      <c r="K671" s="16">
        <f t="shared" si="181"/>
        <v>58863</v>
      </c>
      <c r="L671" s="16">
        <f t="shared" si="181"/>
        <v>10158167</v>
      </c>
      <c r="M671" s="16">
        <f t="shared" si="181"/>
        <v>20540995</v>
      </c>
      <c r="N671" s="16">
        <f t="shared" si="181"/>
        <v>8601080</v>
      </c>
      <c r="O671" s="12">
        <f t="shared" si="181"/>
        <v>29202872</v>
      </c>
      <c r="P671" s="26">
        <v>145640</v>
      </c>
      <c r="Q671" s="21">
        <f t="shared" si="175"/>
        <v>1912.009063444109</v>
      </c>
      <c r="R671" s="21">
        <f t="shared" si="162"/>
        <v>1153.4399890140073</v>
      </c>
      <c r="S671" s="21">
        <f t="shared" si="163"/>
        <v>859.11150782751997</v>
      </c>
      <c r="T671" s="21">
        <f t="shared" si="164"/>
        <v>1.7028288931612197</v>
      </c>
      <c r="U671" s="21">
        <f t="shared" si="165"/>
        <v>3.158472946992585</v>
      </c>
      <c r="V671" s="21">
        <f t="shared" si="166"/>
        <v>34.942323537489706</v>
      </c>
      <c r="W671" s="21">
        <f t="shared" si="167"/>
        <v>13.279318868442736</v>
      </c>
      <c r="X671" s="21">
        <f t="shared" si="168"/>
        <v>16.513320516341665</v>
      </c>
      <c r="Y671" s="21">
        <f t="shared" si="169"/>
        <v>404.16781104092286</v>
      </c>
      <c r="Z671" s="21">
        <f t="shared" si="170"/>
        <v>69748.468827245262</v>
      </c>
      <c r="AA671" s="21">
        <f t="shared" si="171"/>
        <v>141039.51524306511</v>
      </c>
      <c r="AB671" s="21">
        <f t="shared" si="172"/>
        <v>59057.127162867349</v>
      </c>
      <c r="AC671" s="21">
        <f t="shared" si="173"/>
        <v>200514.08953584183</v>
      </c>
    </row>
    <row r="672" spans="1:29">
      <c r="A672"/>
      <c r="B672" s="6">
        <v>2003</v>
      </c>
      <c r="C672" s="16">
        <f t="shared" si="160"/>
        <v>263393</v>
      </c>
      <c r="D672" s="16">
        <f t="shared" ref="D672:O672" si="182">D162+D187+D212</f>
        <v>190806</v>
      </c>
      <c r="E672" s="16">
        <f t="shared" si="182"/>
        <v>129392</v>
      </c>
      <c r="F672" s="16">
        <f t="shared" si="182"/>
        <v>230</v>
      </c>
      <c r="G672" s="16">
        <f t="shared" si="182"/>
        <v>950</v>
      </c>
      <c r="H672" s="16">
        <f t="shared" si="182"/>
        <v>5974</v>
      </c>
      <c r="I672" s="16">
        <f t="shared" si="182"/>
        <v>1456</v>
      </c>
      <c r="J672" s="16">
        <f t="shared" si="182"/>
        <v>1838</v>
      </c>
      <c r="K672" s="16">
        <f t="shared" si="182"/>
        <v>21301</v>
      </c>
      <c r="L672" s="16">
        <f t="shared" si="182"/>
        <v>9068677</v>
      </c>
      <c r="M672" s="16">
        <f t="shared" si="182"/>
        <v>17777400</v>
      </c>
      <c r="N672" s="16">
        <f t="shared" si="182"/>
        <v>7979078</v>
      </c>
      <c r="O672" s="12">
        <f t="shared" si="182"/>
        <v>25779235</v>
      </c>
      <c r="P672" s="26">
        <v>148984</v>
      </c>
      <c r="Q672" s="21">
        <f t="shared" si="175"/>
        <v>1767.9280996617085</v>
      </c>
      <c r="R672" s="21">
        <f t="shared" si="162"/>
        <v>1280.7147076196102</v>
      </c>
      <c r="S672" s="21">
        <f t="shared" si="163"/>
        <v>868.49594587338231</v>
      </c>
      <c r="T672" s="21">
        <f t="shared" si="164"/>
        <v>1.5437899371744617</v>
      </c>
      <c r="U672" s="21">
        <f t="shared" si="165"/>
        <v>6.3765236535466894</v>
      </c>
      <c r="V672" s="21">
        <f t="shared" si="166"/>
        <v>40.098265585566232</v>
      </c>
      <c r="W672" s="21">
        <f t="shared" si="167"/>
        <v>9.7728615153305043</v>
      </c>
      <c r="X672" s="21">
        <f t="shared" si="168"/>
        <v>12.336895237072437</v>
      </c>
      <c r="Y672" s="21">
        <f t="shared" si="169"/>
        <v>142.97508457284002</v>
      </c>
      <c r="Z672" s="21">
        <f t="shared" si="170"/>
        <v>60870.140417762981</v>
      </c>
      <c r="AA672" s="21">
        <f t="shared" si="171"/>
        <v>119324.22273532728</v>
      </c>
      <c r="AB672" s="21">
        <f t="shared" si="172"/>
        <v>53556.610105783169</v>
      </c>
      <c r="AC672" s="21">
        <f t="shared" si="173"/>
        <v>173033.58078719862</v>
      </c>
    </row>
    <row r="673" spans="1:29">
      <c r="A673"/>
      <c r="B673" s="6">
        <v>2004</v>
      </c>
      <c r="C673" s="16">
        <f t="shared" si="160"/>
        <v>314924</v>
      </c>
      <c r="D673" s="16">
        <f t="shared" ref="D673:O673" si="183">D163+D188+D213</f>
        <v>204428</v>
      </c>
      <c r="E673" s="16">
        <f t="shared" si="183"/>
        <v>135604</v>
      </c>
      <c r="F673" s="16">
        <f t="shared" si="183"/>
        <v>273</v>
      </c>
      <c r="G673" s="16">
        <f t="shared" si="183"/>
        <v>1259</v>
      </c>
      <c r="H673" s="16">
        <f t="shared" si="183"/>
        <v>8309</v>
      </c>
      <c r="I673" s="16">
        <f t="shared" si="183"/>
        <v>1618</v>
      </c>
      <c r="J673" s="16">
        <f t="shared" si="183"/>
        <v>1913</v>
      </c>
      <c r="K673" s="16">
        <f t="shared" si="183"/>
        <v>25686</v>
      </c>
      <c r="L673" s="16">
        <f t="shared" si="183"/>
        <v>9555807</v>
      </c>
      <c r="M673" s="16">
        <f t="shared" si="183"/>
        <v>18635123</v>
      </c>
      <c r="N673" s="16">
        <f t="shared" si="183"/>
        <v>6796510</v>
      </c>
      <c r="O673" s="12">
        <f t="shared" si="183"/>
        <v>25458937</v>
      </c>
      <c r="P673" s="26">
        <v>152259</v>
      </c>
      <c r="Q673" s="21">
        <f t="shared" si="175"/>
        <v>2068.3440716148143</v>
      </c>
      <c r="R673" s="21">
        <f t="shared" si="162"/>
        <v>1342.633276193854</v>
      </c>
      <c r="S673" s="21">
        <f t="shared" si="163"/>
        <v>890.6140195325072</v>
      </c>
      <c r="T673" s="21">
        <f t="shared" si="164"/>
        <v>1.7929974582783286</v>
      </c>
      <c r="U673" s="21">
        <f t="shared" si="165"/>
        <v>8.268805128104086</v>
      </c>
      <c r="V673" s="21">
        <f t="shared" si="166"/>
        <v>54.571486742984</v>
      </c>
      <c r="W673" s="21">
        <f t="shared" si="167"/>
        <v>10.626629624521376</v>
      </c>
      <c r="X673" s="21">
        <f t="shared" si="168"/>
        <v>12.564117720463159</v>
      </c>
      <c r="Y673" s="21">
        <f t="shared" si="169"/>
        <v>168.69938722834121</v>
      </c>
      <c r="Z673" s="21">
        <f t="shared" si="170"/>
        <v>62760.211219041244</v>
      </c>
      <c r="AA673" s="21">
        <f t="shared" si="171"/>
        <v>122390.94569122352</v>
      </c>
      <c r="AB673" s="21">
        <f t="shared" si="172"/>
        <v>44637.82108118404</v>
      </c>
      <c r="AC673" s="21">
        <f t="shared" si="173"/>
        <v>167208.09278926041</v>
      </c>
    </row>
    <row r="674" spans="1:29">
      <c r="A674"/>
      <c r="B674" s="6">
        <v>2005</v>
      </c>
      <c r="C674" s="16">
        <f t="shared" si="160"/>
        <v>322945</v>
      </c>
      <c r="D674" s="16">
        <f t="shared" ref="D674:O674" si="184">D164+D189+D214</f>
        <v>173193</v>
      </c>
      <c r="E674" s="16">
        <f t="shared" si="184"/>
        <v>140716</v>
      </c>
      <c r="F674" s="16">
        <f t="shared" si="184"/>
        <v>415</v>
      </c>
      <c r="G674" s="16">
        <f t="shared" si="184"/>
        <v>3881</v>
      </c>
      <c r="H674" s="16">
        <f t="shared" si="184"/>
        <v>8477</v>
      </c>
      <c r="I674" s="16">
        <f t="shared" si="184"/>
        <v>1239</v>
      </c>
      <c r="J674" s="16">
        <f t="shared" si="184"/>
        <v>2515</v>
      </c>
      <c r="K674" s="16">
        <f t="shared" si="184"/>
        <v>35314</v>
      </c>
      <c r="L674" s="16">
        <f t="shared" si="184"/>
        <v>10236200</v>
      </c>
      <c r="M674" s="16">
        <f t="shared" si="184"/>
        <v>19813860</v>
      </c>
      <c r="N674" s="16">
        <f t="shared" si="184"/>
        <v>6338743</v>
      </c>
      <c r="O674" s="12">
        <f t="shared" si="184"/>
        <v>26189156</v>
      </c>
      <c r="P674" s="26">
        <v>156113</v>
      </c>
      <c r="Q674" s="21">
        <f t="shared" si="175"/>
        <v>2068.6618026685796</v>
      </c>
      <c r="R674" s="21">
        <f t="shared" si="162"/>
        <v>1109.407928872035</v>
      </c>
      <c r="S674" s="21">
        <f t="shared" si="163"/>
        <v>901.37272360405609</v>
      </c>
      <c r="T674" s="21">
        <f t="shared" si="164"/>
        <v>2.6583308244668924</v>
      </c>
      <c r="U674" s="21">
        <f t="shared" si="165"/>
        <v>24.860197421098821</v>
      </c>
      <c r="V674" s="21">
        <f t="shared" si="166"/>
        <v>54.300410600014089</v>
      </c>
      <c r="W674" s="21">
        <f t="shared" si="167"/>
        <v>7.9365587747336868</v>
      </c>
      <c r="X674" s="21">
        <f t="shared" si="168"/>
        <v>16.110125357913819</v>
      </c>
      <c r="Y674" s="21">
        <f t="shared" si="169"/>
        <v>226.20793912102133</v>
      </c>
      <c r="Z674" s="21">
        <f t="shared" si="170"/>
        <v>65569.171049175915</v>
      </c>
      <c r="AA674" s="21">
        <f t="shared" si="171"/>
        <v>126919.98744499177</v>
      </c>
      <c r="AB674" s="21">
        <f t="shared" si="172"/>
        <v>40603.556398249988</v>
      </c>
      <c r="AC674" s="21">
        <f t="shared" si="173"/>
        <v>167757.68834113752</v>
      </c>
    </row>
    <row r="675" spans="1:29">
      <c r="A675" s="2"/>
      <c r="B675" s="6">
        <v>2006</v>
      </c>
      <c r="C675" s="16">
        <f t="shared" si="160"/>
        <v>308570</v>
      </c>
      <c r="D675" s="16">
        <f t="shared" ref="D675:O675" si="185">D165+D190+D215</f>
        <v>161056</v>
      </c>
      <c r="E675" s="16">
        <f t="shared" si="185"/>
        <v>122629</v>
      </c>
      <c r="F675" s="16">
        <f t="shared" si="185"/>
        <v>485</v>
      </c>
      <c r="G675" s="16">
        <f t="shared" si="185"/>
        <v>1930</v>
      </c>
      <c r="H675" s="16">
        <f t="shared" si="185"/>
        <v>6879</v>
      </c>
      <c r="I675" s="16">
        <f t="shared" si="185"/>
        <v>1556</v>
      </c>
      <c r="J675" s="16">
        <f t="shared" si="185"/>
        <v>3255</v>
      </c>
      <c r="K675" s="16">
        <f t="shared" si="185"/>
        <v>45853</v>
      </c>
      <c r="L675" s="16">
        <f t="shared" si="185"/>
        <v>10540590</v>
      </c>
      <c r="M675" s="16">
        <f t="shared" si="185"/>
        <v>20803355</v>
      </c>
      <c r="N675" s="16">
        <f t="shared" si="185"/>
        <v>5770968</v>
      </c>
      <c r="O675" s="12">
        <f t="shared" si="185"/>
        <v>26621732</v>
      </c>
      <c r="P675" s="26">
        <v>160505</v>
      </c>
      <c r="Q675" s="21">
        <f t="shared" si="175"/>
        <v>1922.4946263356283</v>
      </c>
      <c r="R675" s="21">
        <f t="shared" si="162"/>
        <v>1003.4329148624654</v>
      </c>
      <c r="S675" s="21">
        <f t="shared" si="163"/>
        <v>764.01981246690139</v>
      </c>
      <c r="T675" s="21">
        <f t="shared" si="164"/>
        <v>3.0217127192299307</v>
      </c>
      <c r="U675" s="21">
        <f t="shared" si="165"/>
        <v>12.024547521884054</v>
      </c>
      <c r="V675" s="21">
        <f t="shared" si="166"/>
        <v>42.858477929036482</v>
      </c>
      <c r="W675" s="21">
        <f t="shared" si="167"/>
        <v>9.6944020435500455</v>
      </c>
      <c r="X675" s="21">
        <f t="shared" si="168"/>
        <v>20.279742064110152</v>
      </c>
      <c r="Y675" s="21">
        <f t="shared" si="169"/>
        <v>285.67957384505155</v>
      </c>
      <c r="Z675" s="21">
        <f t="shared" si="170"/>
        <v>65671.41210554188</v>
      </c>
      <c r="AA675" s="21">
        <f t="shared" si="171"/>
        <v>129611.8812498053</v>
      </c>
      <c r="AB675" s="21">
        <f t="shared" si="172"/>
        <v>35955.066820348278</v>
      </c>
      <c r="AC675" s="21">
        <f t="shared" si="173"/>
        <v>165862.32204604219</v>
      </c>
    </row>
    <row r="676" spans="1:29">
      <c r="A676"/>
      <c r="B676" s="6">
        <v>2007</v>
      </c>
      <c r="C676" s="16">
        <f t="shared" si="160"/>
        <v>323826</v>
      </c>
      <c r="D676" s="16">
        <f t="shared" ref="D676:O676" si="186">D166+D191+D216</f>
        <v>181510</v>
      </c>
      <c r="E676" s="16">
        <f t="shared" si="186"/>
        <v>145272</v>
      </c>
      <c r="F676" s="16">
        <f t="shared" si="186"/>
        <v>591</v>
      </c>
      <c r="G676" s="16">
        <f t="shared" si="186"/>
        <v>2060</v>
      </c>
      <c r="H676" s="16">
        <f t="shared" si="186"/>
        <v>7714</v>
      </c>
      <c r="I676" s="16">
        <f t="shared" si="186"/>
        <v>694</v>
      </c>
      <c r="J676" s="16">
        <f t="shared" si="186"/>
        <v>2166</v>
      </c>
      <c r="K676" s="16">
        <f t="shared" si="186"/>
        <v>53489</v>
      </c>
      <c r="L676" s="16">
        <f t="shared" si="186"/>
        <v>9711934</v>
      </c>
      <c r="M676" s="16">
        <f t="shared" si="186"/>
        <v>19114056</v>
      </c>
      <c r="N676" s="16">
        <f t="shared" si="186"/>
        <v>6838434</v>
      </c>
      <c r="O676" s="12">
        <f t="shared" si="186"/>
        <v>26006673</v>
      </c>
      <c r="P676" s="26">
        <v>164596</v>
      </c>
      <c r="Q676" s="21">
        <f t="shared" si="175"/>
        <v>1967.3989647379037</v>
      </c>
      <c r="R676" s="21">
        <f t="shared" si="162"/>
        <v>1102.7606989234246</v>
      </c>
      <c r="S676" s="21">
        <f t="shared" si="163"/>
        <v>882.59738997302486</v>
      </c>
      <c r="T676" s="21">
        <f t="shared" si="164"/>
        <v>3.5906097353520132</v>
      </c>
      <c r="U676" s="21">
        <f t="shared" si="165"/>
        <v>12.515492478553549</v>
      </c>
      <c r="V676" s="21">
        <f t="shared" si="166"/>
        <v>46.866266494933051</v>
      </c>
      <c r="W676" s="21">
        <f t="shared" si="167"/>
        <v>4.216384359279691</v>
      </c>
      <c r="X676" s="21">
        <f t="shared" si="168"/>
        <v>13.159493547838343</v>
      </c>
      <c r="Y676" s="21">
        <f t="shared" si="169"/>
        <v>324.97144523560718</v>
      </c>
      <c r="Z676" s="21">
        <f t="shared" si="170"/>
        <v>59004.67812097499</v>
      </c>
      <c r="AA676" s="21">
        <f t="shared" si="171"/>
        <v>116127.09907895696</v>
      </c>
      <c r="AB676" s="21">
        <f t="shared" si="172"/>
        <v>41546.781209749934</v>
      </c>
      <c r="AC676" s="21">
        <f t="shared" si="173"/>
        <v>158003.06811830177</v>
      </c>
    </row>
    <row r="677" spans="1:29">
      <c r="A677"/>
      <c r="B677" s="6">
        <v>2008</v>
      </c>
      <c r="C677" s="16">
        <f t="shared" si="160"/>
        <v>326387</v>
      </c>
      <c r="D677" s="16">
        <f t="shared" ref="D677:O677" si="187">D167+D192+D217</f>
        <v>174134</v>
      </c>
      <c r="E677" s="16">
        <f t="shared" si="187"/>
        <v>149713</v>
      </c>
      <c r="F677" s="16">
        <f t="shared" si="187"/>
        <v>417</v>
      </c>
      <c r="G677" s="16">
        <f t="shared" si="187"/>
        <v>1638</v>
      </c>
      <c r="H677" s="16">
        <f t="shared" si="187"/>
        <v>6463</v>
      </c>
      <c r="I677" s="16">
        <f t="shared" si="187"/>
        <v>531</v>
      </c>
      <c r="J677" s="16">
        <f t="shared" si="187"/>
        <v>3021</v>
      </c>
      <c r="K677" s="16">
        <f t="shared" si="187"/>
        <v>75525</v>
      </c>
      <c r="L677" s="16">
        <f t="shared" si="187"/>
        <v>8991838</v>
      </c>
      <c r="M677" s="16">
        <f t="shared" si="187"/>
        <v>17558531</v>
      </c>
      <c r="N677" s="16">
        <f t="shared" si="187"/>
        <v>5526080</v>
      </c>
      <c r="O677" s="12">
        <f t="shared" si="187"/>
        <v>23160667</v>
      </c>
      <c r="P677" s="26">
        <v>167917</v>
      </c>
      <c r="Q677" s="21">
        <f t="shared" si="175"/>
        <v>1943.7400620544674</v>
      </c>
      <c r="R677" s="21">
        <f t="shared" si="162"/>
        <v>1037.0242441206071</v>
      </c>
      <c r="S677" s="21">
        <f t="shared" si="163"/>
        <v>891.58929709320671</v>
      </c>
      <c r="T677" s="21">
        <f t="shared" si="164"/>
        <v>2.4833697600600297</v>
      </c>
      <c r="U677" s="21">
        <f t="shared" si="165"/>
        <v>9.7548193452717715</v>
      </c>
      <c r="V677" s="21">
        <f t="shared" si="166"/>
        <v>38.48925361934765</v>
      </c>
      <c r="W677" s="21">
        <f t="shared" si="167"/>
        <v>3.1622766009397498</v>
      </c>
      <c r="X677" s="21">
        <f t="shared" si="168"/>
        <v>17.991031283312587</v>
      </c>
      <c r="Y677" s="21">
        <f t="shared" si="169"/>
        <v>449.77578208281471</v>
      </c>
      <c r="Z677" s="21">
        <f t="shared" si="170"/>
        <v>53549.301142826516</v>
      </c>
      <c r="AA677" s="21">
        <f t="shared" si="171"/>
        <v>104566.72641840909</v>
      </c>
      <c r="AB677" s="21">
        <f t="shared" si="172"/>
        <v>32909.592239022852</v>
      </c>
      <c r="AC677" s="21">
        <f t="shared" si="173"/>
        <v>137929.25671611569</v>
      </c>
    </row>
    <row r="678" spans="1:29">
      <c r="B678" s="6">
        <v>2009</v>
      </c>
      <c r="C678" s="16">
        <f t="shared" si="160"/>
        <v>277178</v>
      </c>
      <c r="D678" s="16">
        <f t="shared" ref="D678:O678" si="188">D168+D193+D218</f>
        <v>141651</v>
      </c>
      <c r="E678" s="16">
        <f t="shared" si="188"/>
        <v>134843</v>
      </c>
      <c r="F678" s="16">
        <f t="shared" si="188"/>
        <v>253</v>
      </c>
      <c r="G678" s="16">
        <f t="shared" si="188"/>
        <v>403</v>
      </c>
      <c r="H678" s="16">
        <f t="shared" si="188"/>
        <v>5574</v>
      </c>
      <c r="I678" s="16">
        <f t="shared" si="188"/>
        <v>562</v>
      </c>
      <c r="J678" s="16">
        <f t="shared" si="188"/>
        <v>2476</v>
      </c>
      <c r="K678" s="16">
        <f t="shared" si="188"/>
        <v>40786</v>
      </c>
      <c r="L678" s="16">
        <f t="shared" si="188"/>
        <v>8242210</v>
      </c>
      <c r="M678" s="16">
        <f t="shared" si="188"/>
        <v>15240771</v>
      </c>
      <c r="N678" s="16">
        <f t="shared" si="188"/>
        <v>5456570</v>
      </c>
      <c r="O678" s="12">
        <f t="shared" si="188"/>
        <v>20738689</v>
      </c>
      <c r="P678" s="26">
        <v>172008</v>
      </c>
      <c r="Q678" s="21">
        <f t="shared" si="175"/>
        <v>1611.4250499976745</v>
      </c>
      <c r="R678" s="21">
        <f t="shared" si="162"/>
        <v>823.51402260359976</v>
      </c>
      <c r="S678" s="21">
        <f t="shared" si="163"/>
        <v>783.93446816427138</v>
      </c>
      <c r="T678" s="21">
        <f t="shared" si="164"/>
        <v>1.4708618203804473</v>
      </c>
      <c r="U678" s="21">
        <f t="shared" si="165"/>
        <v>2.3429142830566021</v>
      </c>
      <c r="V678" s="21">
        <f t="shared" si="166"/>
        <v>32.405469513045901</v>
      </c>
      <c r="W678" s="21">
        <f t="shared" si="167"/>
        <v>3.2672898934933259</v>
      </c>
      <c r="X678" s="21">
        <f t="shared" si="168"/>
        <v>14.394679317241058</v>
      </c>
      <c r="Y678" s="21">
        <f t="shared" si="169"/>
        <v>237.11687828473092</v>
      </c>
      <c r="Z678" s="21">
        <f t="shared" si="170"/>
        <v>47917.596855960182</v>
      </c>
      <c r="AA678" s="21">
        <f t="shared" si="171"/>
        <v>88605.012557555456</v>
      </c>
      <c r="AB678" s="21">
        <f t="shared" si="172"/>
        <v>31722.768708432162</v>
      </c>
      <c r="AC678" s="21">
        <f t="shared" si="173"/>
        <v>120568.16543416584</v>
      </c>
    </row>
    <row r="679" spans="1:29">
      <c r="B679" s="6">
        <v>2010</v>
      </c>
      <c r="C679" s="16">
        <f t="shared" si="160"/>
        <v>303894</v>
      </c>
      <c r="D679" s="16">
        <f t="shared" ref="D679:O679" si="189">D169+D194+D219</f>
        <v>159602</v>
      </c>
      <c r="E679" s="16">
        <f t="shared" si="189"/>
        <v>144763</v>
      </c>
      <c r="F679" s="16">
        <f t="shared" si="189"/>
        <v>243</v>
      </c>
      <c r="G679" s="16">
        <f t="shared" si="189"/>
        <v>492</v>
      </c>
      <c r="H679" s="16">
        <f t="shared" si="189"/>
        <v>5411</v>
      </c>
      <c r="I679" s="16">
        <f t="shared" si="189"/>
        <v>423</v>
      </c>
      <c r="J679" s="16">
        <f t="shared" si="189"/>
        <v>1897</v>
      </c>
      <c r="K679" s="16">
        <f t="shared" si="189"/>
        <v>52184</v>
      </c>
      <c r="L679" s="16">
        <f t="shared" si="189"/>
        <v>7167756</v>
      </c>
      <c r="M679" s="16">
        <f t="shared" si="189"/>
        <v>13420234</v>
      </c>
      <c r="N679" s="16">
        <f t="shared" si="189"/>
        <v>5541363</v>
      </c>
      <c r="O679" s="12">
        <f t="shared" si="189"/>
        <v>19014204</v>
      </c>
      <c r="P679" s="26">
        <v>174750</v>
      </c>
      <c r="Q679" s="21">
        <f t="shared" si="175"/>
        <v>1739.0214592274679</v>
      </c>
      <c r="R679" s="21">
        <f t="shared" si="162"/>
        <v>913.31616595135904</v>
      </c>
      <c r="S679" s="21">
        <f t="shared" si="163"/>
        <v>828.40057224606585</v>
      </c>
      <c r="T679" s="21">
        <f t="shared" si="164"/>
        <v>1.390557939914163</v>
      </c>
      <c r="U679" s="21">
        <f t="shared" si="165"/>
        <v>2.8154506437768241</v>
      </c>
      <c r="V679" s="21">
        <f t="shared" si="166"/>
        <v>30.96423462088698</v>
      </c>
      <c r="W679" s="21">
        <f t="shared" si="167"/>
        <v>2.4206008583690988</v>
      </c>
      <c r="X679" s="21">
        <f t="shared" si="168"/>
        <v>10.855507868383405</v>
      </c>
      <c r="Y679" s="21">
        <f t="shared" si="169"/>
        <v>298.62088698140201</v>
      </c>
      <c r="Z679" s="21">
        <f t="shared" si="170"/>
        <v>41017.2017167382</v>
      </c>
      <c r="AA679" s="21">
        <f t="shared" si="171"/>
        <v>76796.761087267529</v>
      </c>
      <c r="AB679" s="21">
        <f t="shared" si="172"/>
        <v>31710.231759656654</v>
      </c>
      <c r="AC679" s="21">
        <f t="shared" si="173"/>
        <v>108808.03433476394</v>
      </c>
    </row>
    <row r="680" spans="1:29">
      <c r="B680" s="6">
        <v>2011</v>
      </c>
      <c r="C680" s="16">
        <f t="shared" si="160"/>
        <v>313292</v>
      </c>
      <c r="D680" s="16">
        <f t="shared" ref="D680:O680" si="190">D170+D195+D220</f>
        <v>159885</v>
      </c>
      <c r="E680" s="16">
        <f t="shared" si="190"/>
        <v>153617</v>
      </c>
      <c r="F680" s="16">
        <f t="shared" si="190"/>
        <v>252</v>
      </c>
      <c r="G680" s="16">
        <f t="shared" si="190"/>
        <v>675</v>
      </c>
      <c r="H680" s="16">
        <f t="shared" si="190"/>
        <v>7590</v>
      </c>
      <c r="I680" s="16">
        <f t="shared" si="190"/>
        <v>329</v>
      </c>
      <c r="J680" s="16">
        <f t="shared" si="190"/>
        <v>3194</v>
      </c>
      <c r="K680" s="16">
        <f t="shared" si="190"/>
        <v>88120</v>
      </c>
      <c r="L680" s="16">
        <f t="shared" si="190"/>
        <v>7267608</v>
      </c>
      <c r="M680" s="16">
        <f t="shared" si="190"/>
        <v>12971156</v>
      </c>
      <c r="N680" s="16">
        <f t="shared" si="190"/>
        <v>5401351</v>
      </c>
      <c r="O680" s="12">
        <f t="shared" si="190"/>
        <v>18460956</v>
      </c>
      <c r="P680" s="26">
        <v>175895</v>
      </c>
      <c r="Q680" s="21">
        <f t="shared" si="175"/>
        <v>1781.1307882543563</v>
      </c>
      <c r="R680" s="21">
        <f t="shared" si="162"/>
        <v>908.97978907871163</v>
      </c>
      <c r="S680" s="21">
        <f t="shared" si="163"/>
        <v>873.34489326018354</v>
      </c>
      <c r="T680" s="21">
        <f t="shared" si="164"/>
        <v>1.4326729014468857</v>
      </c>
      <c r="U680" s="21">
        <f t="shared" si="165"/>
        <v>3.8375167003041586</v>
      </c>
      <c r="V680" s="21">
        <f t="shared" si="166"/>
        <v>43.150743341197874</v>
      </c>
      <c r="W680" s="21">
        <f t="shared" si="167"/>
        <v>1.8704340657778786</v>
      </c>
      <c r="X680" s="21">
        <f t="shared" si="168"/>
        <v>18.158560504846641</v>
      </c>
      <c r="Y680" s="21">
        <f t="shared" si="169"/>
        <v>500.9806987122999</v>
      </c>
      <c r="Z680" s="21">
        <f t="shared" si="170"/>
        <v>41317.877142613492</v>
      </c>
      <c r="AA680" s="21">
        <f t="shared" si="171"/>
        <v>73743.744847778493</v>
      </c>
      <c r="AB680" s="21">
        <f t="shared" si="172"/>
        <v>30707.814321043803</v>
      </c>
      <c r="AC680" s="21">
        <f t="shared" si="173"/>
        <v>104954.41030160038</v>
      </c>
    </row>
    <row r="681" spans="1:29">
      <c r="B681" s="6">
        <v>2012</v>
      </c>
      <c r="C681" s="16">
        <f t="shared" si="160"/>
        <v>322703</v>
      </c>
      <c r="D681" s="16">
        <f t="shared" ref="D681:O681" si="191">D171+D196+D221</f>
        <v>165370</v>
      </c>
      <c r="E681" s="16">
        <f t="shared" si="191"/>
        <v>171917</v>
      </c>
      <c r="F681" s="16">
        <f t="shared" si="191"/>
        <v>252</v>
      </c>
      <c r="G681" s="16">
        <f t="shared" si="191"/>
        <v>676</v>
      </c>
      <c r="H681" s="16">
        <f t="shared" si="191"/>
        <v>5933</v>
      </c>
      <c r="I681" s="16">
        <f t="shared" si="191"/>
        <v>261</v>
      </c>
      <c r="J681" s="16">
        <f t="shared" si="191"/>
        <v>2564</v>
      </c>
      <c r="K681" s="16">
        <f t="shared" si="191"/>
        <v>92630</v>
      </c>
      <c r="L681" s="16">
        <f t="shared" si="191"/>
        <v>7502679</v>
      </c>
      <c r="M681" s="16">
        <f t="shared" si="191"/>
        <v>13340475</v>
      </c>
      <c r="N681" s="16">
        <f t="shared" si="191"/>
        <v>6097658</v>
      </c>
      <c r="O681" s="12">
        <f t="shared" si="191"/>
        <v>19531024</v>
      </c>
      <c r="P681" s="26">
        <v>176768</v>
      </c>
      <c r="Q681" s="21">
        <f t="shared" si="175"/>
        <v>1825.5736332367849</v>
      </c>
      <c r="R681" s="21">
        <f t="shared" si="162"/>
        <v>935.52000362056481</v>
      </c>
      <c r="S681" s="21">
        <f t="shared" si="163"/>
        <v>972.55725018102828</v>
      </c>
      <c r="T681" s="21">
        <f t="shared" si="164"/>
        <v>1.4255973931933381</v>
      </c>
      <c r="U681" s="21">
        <f t="shared" si="165"/>
        <v>3.8242215785662563</v>
      </c>
      <c r="V681" s="21">
        <f t="shared" si="166"/>
        <v>33.563767197682836</v>
      </c>
      <c r="W681" s="21">
        <f t="shared" si="167"/>
        <v>1.4765115858073858</v>
      </c>
      <c r="X681" s="21">
        <f t="shared" si="168"/>
        <v>14.504887762490949</v>
      </c>
      <c r="Y681" s="21">
        <f t="shared" si="169"/>
        <v>524.02018464880518</v>
      </c>
      <c r="Z681" s="21">
        <f t="shared" si="170"/>
        <v>42443.649303041275</v>
      </c>
      <c r="AA681" s="21">
        <f t="shared" si="171"/>
        <v>75468.834856987683</v>
      </c>
      <c r="AB681" s="21">
        <f t="shared" si="172"/>
        <v>34495.259322954378</v>
      </c>
      <c r="AC681" s="21">
        <f t="shared" si="173"/>
        <v>110489.59087617668</v>
      </c>
    </row>
    <row r="682" spans="1:29">
      <c r="B682" s="6">
        <v>2013</v>
      </c>
      <c r="C682" s="16">
        <f t="shared" si="160"/>
        <v>325690</v>
      </c>
      <c r="D682" s="16">
        <f t="shared" ref="D682:O682" si="192">D172+D197+D222</f>
        <v>156634</v>
      </c>
      <c r="E682" s="16">
        <f t="shared" si="192"/>
        <v>148965</v>
      </c>
      <c r="F682" s="16">
        <f t="shared" si="192"/>
        <v>250</v>
      </c>
      <c r="G682" s="16">
        <f t="shared" si="192"/>
        <v>475</v>
      </c>
      <c r="H682" s="16">
        <f t="shared" si="192"/>
        <v>4645</v>
      </c>
      <c r="I682" s="16">
        <f t="shared" si="192"/>
        <v>259</v>
      </c>
      <c r="J682" s="16">
        <f t="shared" si="192"/>
        <v>2571</v>
      </c>
      <c r="K682" s="16">
        <f t="shared" si="192"/>
        <v>103690</v>
      </c>
      <c r="L682" s="16">
        <f t="shared" si="192"/>
        <v>7705745</v>
      </c>
      <c r="M682" s="16">
        <f t="shared" si="192"/>
        <v>13843467</v>
      </c>
      <c r="N682" s="16">
        <f t="shared" si="192"/>
        <v>5947821</v>
      </c>
      <c r="O682" s="12">
        <f t="shared" si="192"/>
        <v>19895237</v>
      </c>
      <c r="P682" s="26">
        <v>176584</v>
      </c>
      <c r="Q682" s="21">
        <f t="shared" ref="Q682" si="193">C682/($P682/1000)</f>
        <v>1844.3913378335524</v>
      </c>
      <c r="R682" s="21">
        <f t="shared" ref="R682" si="194">D682/($P682/1000)</f>
        <v>887.02260680469351</v>
      </c>
      <c r="S682" s="21">
        <f t="shared" ref="S682" si="195">E682/($P682/1000)</f>
        <v>843.59285099442752</v>
      </c>
      <c r="T682" s="21">
        <f t="shared" ref="T682" si="196">F682/($P682/1000)</f>
        <v>1.4157568069587279</v>
      </c>
      <c r="U682" s="21">
        <f t="shared" ref="U682" si="197">G682/($P682/1000)</f>
        <v>2.6899379332215827</v>
      </c>
      <c r="V682" s="21">
        <f t="shared" ref="V682" si="198">H682/($P682/1000)</f>
        <v>26.304761473293162</v>
      </c>
      <c r="W682" s="21">
        <f t="shared" ref="W682" si="199">I682/($P682/1000)</f>
        <v>1.4667240520092419</v>
      </c>
      <c r="X682" s="21">
        <f t="shared" ref="X682" si="200">J682/($P682/1000)</f>
        <v>14.559643002763558</v>
      </c>
      <c r="Y682" s="21">
        <f t="shared" ref="Y682" si="201">K682/($P682/1000)</f>
        <v>587.19929325420196</v>
      </c>
      <c r="Z682" s="21">
        <f t="shared" ref="Z682" si="202">L682/($P682/1000)</f>
        <v>43637.843745752725</v>
      </c>
      <c r="AA682" s="21">
        <f t="shared" ref="AA682" si="203">M682/($P682/1000)</f>
        <v>78395.930548634075</v>
      </c>
      <c r="AB682" s="21">
        <f t="shared" ref="AB682" si="204">N682/($P682/1000)</f>
        <v>33682.672269288269</v>
      </c>
      <c r="AC682" s="21">
        <f t="shared" ref="AC682" si="205">O682/($P682/1000)</f>
        <v>112667.26883522856</v>
      </c>
    </row>
    <row r="683" spans="1:29">
      <c r="A683" s="2"/>
      <c r="B683" s="2" t="s">
        <v>80</v>
      </c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3"/>
      <c r="P683" s="22"/>
    </row>
    <row r="684" spans="1:29">
      <c r="B684" s="6" t="s">
        <v>77</v>
      </c>
      <c r="C684" s="10">
        <f>((C681/C666)^(1/15)-1)*100</f>
        <v>3.1568701126489573</v>
      </c>
      <c r="D684" s="10">
        <f t="shared" ref="D684:N684" si="206">((D681/D666)^(1/15)-1)*100</f>
        <v>4.8383122313965021</v>
      </c>
      <c r="E684" s="10">
        <f t="shared" si="206"/>
        <v>4.3788694377473902</v>
      </c>
      <c r="F684" s="10">
        <f t="shared" si="206"/>
        <v>0.27030708161404071</v>
      </c>
      <c r="G684" s="10">
        <f t="shared" si="206"/>
        <v>-3.2810762466369936</v>
      </c>
      <c r="H684" s="10">
        <f t="shared" si="206"/>
        <v>2.4147179695606313</v>
      </c>
      <c r="I684" s="10">
        <f t="shared" si="206"/>
        <v>-11.213698319169508</v>
      </c>
      <c r="J684" s="10">
        <f t="shared" si="206"/>
        <v>1.9011482511538169</v>
      </c>
      <c r="K684" s="10">
        <f t="shared" si="206"/>
        <v>5.8759770782589094</v>
      </c>
      <c r="L684" s="10">
        <f t="shared" si="206"/>
        <v>-1.0615632629959237</v>
      </c>
      <c r="M684" s="10">
        <f t="shared" si="206"/>
        <v>-4.4003350511631734</v>
      </c>
      <c r="N684" s="10">
        <f t="shared" si="206"/>
        <v>-2.9604269789636706</v>
      </c>
      <c r="O684" s="17">
        <f>((O681/O666)^(1/15)-1)*100</f>
        <v>-3.9614014516255902</v>
      </c>
      <c r="P684" s="27">
        <f>((P681/P666)^(1/15)-1)*100</f>
        <v>1.6336871286493748</v>
      </c>
      <c r="Q684" s="10">
        <f t="shared" ref="Q684:AC684" si="207">((Q681/Q666)^(1/15)-1)*100</f>
        <v>1.4986989324430544</v>
      </c>
      <c r="R684" s="10">
        <f t="shared" si="207"/>
        <v>3.1531130998825763</v>
      </c>
      <c r="S684" s="10">
        <f t="shared" si="207"/>
        <v>2.7010555128469393</v>
      </c>
      <c r="T684" s="10">
        <f t="shared" si="207"/>
        <v>-1.3414647107209188</v>
      </c>
      <c r="U684" s="10">
        <f t="shared" si="207"/>
        <v>-4.8357621514460991</v>
      </c>
      <c r="V684" s="10">
        <f t="shared" si="207"/>
        <v>0.76847634182808378</v>
      </c>
      <c r="W684" s="10">
        <f t="shared" si="207"/>
        <v>-12.640873130536413</v>
      </c>
      <c r="X684" s="10">
        <f t="shared" si="207"/>
        <v>0.26316188073141067</v>
      </c>
      <c r="Y684" s="10">
        <f t="shared" si="207"/>
        <v>4.1740982438623675</v>
      </c>
      <c r="Z684" s="10">
        <f t="shared" si="207"/>
        <v>-2.6519262144190647</v>
      </c>
      <c r="AA684" s="10">
        <f t="shared" si="207"/>
        <v>-5.9370296899438513</v>
      </c>
      <c r="AB684" s="10">
        <f t="shared" si="207"/>
        <v>-4.5202670860477134</v>
      </c>
      <c r="AC684" s="10">
        <f t="shared" si="207"/>
        <v>-5.5051516267363487</v>
      </c>
    </row>
    <row r="685" spans="1:29">
      <c r="B685" s="6" t="s">
        <v>79</v>
      </c>
      <c r="C685" s="10">
        <f>((C670/C666)^(1/4)-1)*100</f>
        <v>6.297955939833666</v>
      </c>
      <c r="D685" s="10">
        <f t="shared" ref="D685:N685" si="208">((D670/D666)^(1/4)-1)*100</f>
        <v>11.866659129805424</v>
      </c>
      <c r="E685" s="10">
        <f t="shared" si="208"/>
        <v>5.0429684049084322</v>
      </c>
      <c r="F685" s="10">
        <f t="shared" si="208"/>
        <v>0.41068625857334506</v>
      </c>
      <c r="G685" s="10">
        <f t="shared" si="208"/>
        <v>-4.2294475268887304</v>
      </c>
      <c r="H685" s="10">
        <f t="shared" si="208"/>
        <v>2.8030235964029204</v>
      </c>
      <c r="I685" s="10">
        <f t="shared" si="208"/>
        <v>2.599568236145533</v>
      </c>
      <c r="J685" s="10">
        <f t="shared" si="208"/>
        <v>4.5550541936104416</v>
      </c>
      <c r="K685" s="10">
        <f t="shared" si="208"/>
        <v>-0.69162974082833673</v>
      </c>
      <c r="L685" s="10">
        <f t="shared" si="208"/>
        <v>3.3814562238985602</v>
      </c>
      <c r="M685" s="10">
        <f t="shared" si="208"/>
        <v>-2.3336066142246592</v>
      </c>
      <c r="N685" s="10">
        <f t="shared" si="208"/>
        <v>-1.7944698734375097</v>
      </c>
      <c r="O685" s="17">
        <f>((O670/O666)^(1/4)-1)*100</f>
        <v>-2.1865854005657326</v>
      </c>
      <c r="P685" s="27">
        <f>((P670/P666)^(1/4)-1)*100</f>
        <v>0.90434653945463683</v>
      </c>
      <c r="Q685" s="10">
        <f t="shared" ref="Q685:AC685" si="209">((Q670/Q666)^(1/4)-1)*100</f>
        <v>5.3452696393708532</v>
      </c>
      <c r="R685" s="10">
        <f t="shared" si="209"/>
        <v>10.864063805283553</v>
      </c>
      <c r="S685" s="10">
        <f t="shared" si="209"/>
        <v>4.1015298224398533</v>
      </c>
      <c r="T685" s="10">
        <f t="shared" si="209"/>
        <v>-0.48923589301306247</v>
      </c>
      <c r="U685" s="10">
        <f t="shared" si="209"/>
        <v>-5.0877828779516632</v>
      </c>
      <c r="V685" s="10">
        <f t="shared" si="209"/>
        <v>1.8816603268976939</v>
      </c>
      <c r="W685" s="10">
        <f t="shared" si="209"/>
        <v>1.6800284178323688</v>
      </c>
      <c r="X685" s="10">
        <f t="shared" si="209"/>
        <v>3.6179885003549739</v>
      </c>
      <c r="Y685" s="10">
        <f t="shared" si="209"/>
        <v>-1.5816724799450954</v>
      </c>
      <c r="Z685" s="10">
        <f t="shared" si="209"/>
        <v>2.4549088016494469</v>
      </c>
      <c r="AA685" s="10">
        <f t="shared" si="209"/>
        <v>-3.2089332766386258</v>
      </c>
      <c r="AB685" s="10">
        <f t="shared" si="209"/>
        <v>-2.6746285025857519</v>
      </c>
      <c r="AC685" s="10">
        <f t="shared" si="209"/>
        <v>-3.0632297279798437</v>
      </c>
    </row>
    <row r="686" spans="1:29">
      <c r="B686" s="6" t="s">
        <v>78</v>
      </c>
      <c r="C686" s="10">
        <f>((C676/C670)^(1/6)-1)*100</f>
        <v>3.8277800259673089</v>
      </c>
      <c r="D686" s="10">
        <f t="shared" ref="D686:N686" si="210">((D676/D670)^(1/6)-1)*100</f>
        <v>6.06536188679343</v>
      </c>
      <c r="E686" s="10">
        <f t="shared" si="210"/>
        <v>4.7363245408596377</v>
      </c>
      <c r="F686" s="10">
        <f t="shared" si="210"/>
        <v>15.728963184249235</v>
      </c>
      <c r="G686" s="10">
        <f t="shared" si="210"/>
        <v>14.010293493131897</v>
      </c>
      <c r="H686" s="10">
        <f t="shared" si="210"/>
        <v>8.8686629017372898</v>
      </c>
      <c r="I686" s="10">
        <f t="shared" si="210"/>
        <v>-14.054913327761964</v>
      </c>
      <c r="J686" s="10">
        <f t="shared" si="210"/>
        <v>-1.0670227563940649</v>
      </c>
      <c r="K686" s="10">
        <f t="shared" si="210"/>
        <v>5.7438562258374626</v>
      </c>
      <c r="L686" s="10">
        <f t="shared" si="210"/>
        <v>-0.58183580410284819</v>
      </c>
      <c r="M686" s="10">
        <f t="shared" si="210"/>
        <v>-3.6153772255426597</v>
      </c>
      <c r="N686" s="10">
        <f t="shared" si="210"/>
        <v>-4.299583250714023</v>
      </c>
      <c r="O686" s="17">
        <f>((O676/O670)^(1/6)-1)*100</f>
        <v>-3.7851252804352864</v>
      </c>
      <c r="P686" s="27">
        <f>((P676/P670)^(1/6)-1)*100</f>
        <v>2.287734288498533</v>
      </c>
      <c r="Q686" s="10">
        <f t="shared" ref="Q686:AC686" si="211">((Q676/Q670)^(1/6)-1)*100</f>
        <v>1.5056015740119388</v>
      </c>
      <c r="R686" s="10">
        <f t="shared" si="211"/>
        <v>3.6931384046891225</v>
      </c>
      <c r="S686" s="10">
        <f t="shared" si="211"/>
        <v>2.3938258769667708</v>
      </c>
      <c r="T686" s="10">
        <f t="shared" si="211"/>
        <v>13.140606729874605</v>
      </c>
      <c r="U686" s="10">
        <f t="shared" si="211"/>
        <v>11.460376247625504</v>
      </c>
      <c r="V686" s="10">
        <f t="shared" si="211"/>
        <v>6.4337416983716755</v>
      </c>
      <c r="W686" s="10">
        <f t="shared" si="211"/>
        <v>-15.977133260344489</v>
      </c>
      <c r="X686" s="10">
        <f t="shared" si="211"/>
        <v>-3.2797256369279104</v>
      </c>
      <c r="Y686" s="10">
        <f t="shared" si="211"/>
        <v>3.3788234350670798</v>
      </c>
      <c r="Z686" s="10">
        <f t="shared" si="211"/>
        <v>-2.8053902186432889</v>
      </c>
      <c r="AA686" s="10">
        <f t="shared" si="211"/>
        <v>-5.7710844365676301</v>
      </c>
      <c r="AB686" s="10">
        <f t="shared" si="211"/>
        <v>-6.4399877316993699</v>
      </c>
      <c r="AC686" s="10">
        <f t="shared" si="211"/>
        <v>-5.9370359615215973</v>
      </c>
    </row>
    <row r="687" spans="1:29">
      <c r="B687" s="6" t="s">
        <v>142</v>
      </c>
      <c r="C687" s="10">
        <f>((C682/C676)^(1/6)-1)*100</f>
        <v>9.5707006797574046E-2</v>
      </c>
      <c r="D687" s="10">
        <f t="shared" ref="D687:O687" si="212">((D682/D676)^(1/6)-1)*100</f>
        <v>-2.4267179134372596</v>
      </c>
      <c r="E687" s="10">
        <f t="shared" si="212"/>
        <v>0.41926867819896962</v>
      </c>
      <c r="F687" s="10">
        <f t="shared" si="212"/>
        <v>-13.35860796952092</v>
      </c>
      <c r="G687" s="10">
        <f t="shared" si="212"/>
        <v>-21.692312648062373</v>
      </c>
      <c r="H687" s="10">
        <f t="shared" si="212"/>
        <v>-8.1065943199471917</v>
      </c>
      <c r="I687" s="10">
        <f t="shared" si="212"/>
        <v>-15.149048726612079</v>
      </c>
      <c r="J687" s="10">
        <f t="shared" si="212"/>
        <v>2.8980798797931584</v>
      </c>
      <c r="K687" s="10">
        <f t="shared" si="212"/>
        <v>11.663713313558377</v>
      </c>
      <c r="L687" s="10">
        <f t="shared" si="212"/>
        <v>-3.7830723472477179</v>
      </c>
      <c r="M687" s="10">
        <f t="shared" si="212"/>
        <v>-5.2348467454738756</v>
      </c>
      <c r="N687" s="10">
        <f t="shared" si="212"/>
        <v>-2.2987309081906382</v>
      </c>
      <c r="O687" s="10">
        <f t="shared" si="212"/>
        <v>-4.366352551703045</v>
      </c>
      <c r="P687" s="27">
        <f>((P682/P676)^(1/6)-1)*100</f>
        <v>1.1786030506651946</v>
      </c>
      <c r="Q687" s="10">
        <f>((Q682/Q676)^(1/6)-1)*100</f>
        <v>-1.0702816714373564</v>
      </c>
      <c r="R687" s="10">
        <f t="shared" ref="R687:AC687" si="213">((R682/R676)^(1/6)-1)*100</f>
        <v>-3.5633235243395123</v>
      </c>
      <c r="S687" s="10">
        <f t="shared" si="213"/>
        <v>-0.75048908521299085</v>
      </c>
      <c r="T687" s="10">
        <f t="shared" si="213"/>
        <v>-14.367870855962106</v>
      </c>
      <c r="U687" s="10">
        <f t="shared" si="213"/>
        <v>-22.604498391102467</v>
      </c>
      <c r="V687" s="10">
        <f t="shared" si="213"/>
        <v>-9.1770365380146828</v>
      </c>
      <c r="W687" s="10">
        <f t="shared" si="213"/>
        <v>-16.137455237547794</v>
      </c>
      <c r="X687" s="10">
        <f t="shared" si="213"/>
        <v>1.6994470938355821</v>
      </c>
      <c r="Y687" s="10">
        <f t="shared" si="213"/>
        <v>10.362971959241985</v>
      </c>
      <c r="Z687" s="10">
        <f t="shared" si="213"/>
        <v>-4.9038781405475014</v>
      </c>
      <c r="AA687" s="10">
        <f t="shared" si="213"/>
        <v>-6.3387411989939473</v>
      </c>
      <c r="AB687" s="10">
        <f t="shared" si="213"/>
        <v>-3.4368274062002602</v>
      </c>
      <c r="AC687" s="10">
        <f t="shared" si="213"/>
        <v>-5.4803638666483634</v>
      </c>
    </row>
    <row r="688" spans="1:29"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3"/>
      <c r="P688" s="22"/>
    </row>
    <row r="689" spans="1:29">
      <c r="A689" s="6" t="s">
        <v>44</v>
      </c>
      <c r="B689" s="6">
        <v>1995</v>
      </c>
      <c r="C689" s="16">
        <f>C104</f>
        <v>44455</v>
      </c>
      <c r="D689" s="16">
        <f t="shared" ref="D689:O689" si="214">D104</f>
        <v>0</v>
      </c>
      <c r="E689" s="16">
        <f t="shared" si="214"/>
        <v>0</v>
      </c>
      <c r="F689" s="16">
        <f t="shared" si="214"/>
        <v>0</v>
      </c>
      <c r="G689" s="16">
        <f t="shared" si="214"/>
        <v>0</v>
      </c>
      <c r="H689" s="16">
        <f t="shared" si="214"/>
        <v>0</v>
      </c>
      <c r="I689" s="16">
        <f t="shared" si="214"/>
        <v>0</v>
      </c>
      <c r="J689" s="16">
        <f t="shared" si="214"/>
        <v>47</v>
      </c>
      <c r="K689" s="16">
        <f t="shared" si="214"/>
        <v>1742</v>
      </c>
      <c r="L689" s="16">
        <f t="shared" si="214"/>
        <v>2592335</v>
      </c>
      <c r="M689" s="16">
        <f t="shared" si="214"/>
        <v>6480839</v>
      </c>
      <c r="N689" s="16">
        <f t="shared" si="214"/>
        <v>2212747</v>
      </c>
      <c r="O689" s="12">
        <f t="shared" si="214"/>
        <v>8695328</v>
      </c>
      <c r="P689" s="26">
        <v>131776</v>
      </c>
      <c r="Q689" s="21">
        <f>C689/($P689/1000)</f>
        <v>337.35278047595915</v>
      </c>
      <c r="R689" s="21">
        <f t="shared" ref="R689:R706" si="215">D689/($P689/1000)</f>
        <v>0</v>
      </c>
      <c r="S689" s="21">
        <f t="shared" ref="S689:S706" si="216">E689/($P689/1000)</f>
        <v>0</v>
      </c>
      <c r="T689" s="21">
        <f t="shared" ref="T689:T706" si="217">F689/($P689/1000)</f>
        <v>0</v>
      </c>
      <c r="U689" s="21">
        <f t="shared" ref="U689:U706" si="218">G689/($P689/1000)</f>
        <v>0</v>
      </c>
      <c r="V689" s="21">
        <f t="shared" ref="V689:V706" si="219">H689/($P689/1000)</f>
        <v>0</v>
      </c>
      <c r="W689" s="21">
        <f t="shared" ref="W689:W706" si="220">I689/($P689/1000)</f>
        <v>0</v>
      </c>
      <c r="X689" s="21">
        <f t="shared" ref="X689:X706" si="221">J689/($P689/1000)</f>
        <v>0.35666585721223892</v>
      </c>
      <c r="Y689" s="21">
        <f t="shared" ref="Y689:Y706" si="222">K689/($P689/1000)</f>
        <v>13.219402622632344</v>
      </c>
      <c r="Z689" s="21">
        <f t="shared" ref="Z689:Z706" si="223">L689/($P689/1000)</f>
        <v>19672.28478630403</v>
      </c>
      <c r="AA689" s="21">
        <f t="shared" ref="AA689:AA706" si="224">M689/($P689/1000)</f>
        <v>49180.723348712963</v>
      </c>
      <c r="AB689" s="21">
        <f t="shared" ref="AB689:AB706" si="225">N689/($P689/1000)</f>
        <v>16791.729905293832</v>
      </c>
      <c r="AC689" s="21">
        <f t="shared" ref="AC689:AC706" si="226">O689/($P689/1000)</f>
        <v>65985.672656629424</v>
      </c>
    </row>
    <row r="690" spans="1:29">
      <c r="A690" s="6" t="s">
        <v>118</v>
      </c>
      <c r="B690" s="6">
        <v>1996</v>
      </c>
      <c r="C690" s="16">
        <f t="shared" ref="C690:O707" si="227">C105</f>
        <v>46653</v>
      </c>
      <c r="D690" s="16">
        <f t="shared" si="227"/>
        <v>23652</v>
      </c>
      <c r="E690" s="16">
        <f t="shared" si="227"/>
        <v>16715</v>
      </c>
      <c r="F690" s="16">
        <f t="shared" si="227"/>
        <v>0</v>
      </c>
      <c r="G690" s="16">
        <f t="shared" si="227"/>
        <v>0</v>
      </c>
      <c r="H690" s="16">
        <f t="shared" si="227"/>
        <v>0</v>
      </c>
      <c r="I690" s="16">
        <f t="shared" si="227"/>
        <v>0</v>
      </c>
      <c r="J690" s="16">
        <f t="shared" si="227"/>
        <v>62</v>
      </c>
      <c r="K690" s="16">
        <f t="shared" si="227"/>
        <v>2342</v>
      </c>
      <c r="L690" s="16">
        <f t="shared" si="227"/>
        <v>2597734</v>
      </c>
      <c r="M690" s="16">
        <f t="shared" si="227"/>
        <v>6494338</v>
      </c>
      <c r="N690" s="16">
        <f t="shared" si="227"/>
        <v>2385462</v>
      </c>
      <c r="O690" s="12">
        <f t="shared" si="227"/>
        <v>8882142</v>
      </c>
      <c r="P690" s="26">
        <v>137248</v>
      </c>
      <c r="Q690" s="21">
        <f t="shared" ref="Q690:Q706" si="228">C690/($P690/1000)</f>
        <v>339.91752156679883</v>
      </c>
      <c r="R690" s="21">
        <f t="shared" si="215"/>
        <v>172.33038004196783</v>
      </c>
      <c r="S690" s="21">
        <f t="shared" si="216"/>
        <v>121.78683842387504</v>
      </c>
      <c r="T690" s="21">
        <f t="shared" si="217"/>
        <v>0</v>
      </c>
      <c r="U690" s="21">
        <f t="shared" si="218"/>
        <v>0</v>
      </c>
      <c r="V690" s="21">
        <f t="shared" si="219"/>
        <v>0</v>
      </c>
      <c r="W690" s="21">
        <f t="shared" si="220"/>
        <v>0</v>
      </c>
      <c r="X690" s="21">
        <f t="shared" si="221"/>
        <v>0.45173700163208208</v>
      </c>
      <c r="Y690" s="21">
        <f t="shared" si="222"/>
        <v>17.064000932618328</v>
      </c>
      <c r="Z690" s="21">
        <f t="shared" si="223"/>
        <v>18927.299487059921</v>
      </c>
      <c r="AA690" s="21">
        <f t="shared" si="224"/>
        <v>47318.270575891816</v>
      </c>
      <c r="AB690" s="21">
        <f t="shared" si="225"/>
        <v>17380.668570762416</v>
      </c>
      <c r="AC690" s="21">
        <f t="shared" si="226"/>
        <v>64716.003147586853</v>
      </c>
    </row>
    <row r="691" spans="1:29">
      <c r="A691"/>
      <c r="B691" s="6">
        <v>1997</v>
      </c>
      <c r="C691" s="16">
        <f t="shared" si="227"/>
        <v>42351</v>
      </c>
      <c r="D691" s="16">
        <f t="shared" si="227"/>
        <v>19372</v>
      </c>
      <c r="E691" s="16">
        <f t="shared" si="227"/>
        <v>11972</v>
      </c>
      <c r="F691" s="16">
        <f t="shared" si="227"/>
        <v>0</v>
      </c>
      <c r="G691" s="16">
        <f t="shared" si="227"/>
        <v>0</v>
      </c>
      <c r="H691" s="16">
        <f t="shared" si="227"/>
        <v>0</v>
      </c>
      <c r="I691" s="16">
        <f t="shared" si="227"/>
        <v>0</v>
      </c>
      <c r="J691" s="16">
        <f t="shared" si="227"/>
        <v>65</v>
      </c>
      <c r="K691" s="16">
        <f t="shared" si="227"/>
        <v>2098</v>
      </c>
      <c r="L691" s="16">
        <f t="shared" si="227"/>
        <v>2740807</v>
      </c>
      <c r="M691" s="16">
        <f t="shared" si="227"/>
        <v>6852002</v>
      </c>
      <c r="N691" s="16">
        <f t="shared" si="227"/>
        <v>2220799</v>
      </c>
      <c r="O691" s="12">
        <f t="shared" si="227"/>
        <v>9074899</v>
      </c>
      <c r="P691" s="26">
        <v>143896</v>
      </c>
      <c r="Q691" s="21">
        <f t="shared" si="228"/>
        <v>294.31672874854064</v>
      </c>
      <c r="R691" s="21">
        <f t="shared" si="215"/>
        <v>134.62500694946351</v>
      </c>
      <c r="S691" s="21">
        <f t="shared" si="216"/>
        <v>83.1989770389726</v>
      </c>
      <c r="T691" s="21">
        <f t="shared" si="217"/>
        <v>0</v>
      </c>
      <c r="U691" s="21">
        <f t="shared" si="218"/>
        <v>0</v>
      </c>
      <c r="V691" s="21">
        <f t="shared" si="219"/>
        <v>0</v>
      </c>
      <c r="W691" s="21">
        <f t="shared" si="220"/>
        <v>0</v>
      </c>
      <c r="X691" s="21">
        <f t="shared" si="221"/>
        <v>0.45171512759214993</v>
      </c>
      <c r="Y691" s="21">
        <f t="shared" si="222"/>
        <v>14.579974425974315</v>
      </c>
      <c r="Z691" s="21">
        <f t="shared" si="223"/>
        <v>19047.138210930119</v>
      </c>
      <c r="AA691" s="21">
        <f t="shared" si="224"/>
        <v>47617.737810641025</v>
      </c>
      <c r="AB691" s="21">
        <f t="shared" si="225"/>
        <v>15433.361594484908</v>
      </c>
      <c r="AC691" s="21">
        <f t="shared" si="226"/>
        <v>63065.679379551904</v>
      </c>
    </row>
    <row r="692" spans="1:29">
      <c r="A692"/>
      <c r="B692" s="6">
        <v>1998</v>
      </c>
      <c r="C692" s="16">
        <f t="shared" si="227"/>
        <v>40613</v>
      </c>
      <c r="D692" s="16">
        <f t="shared" si="227"/>
        <v>19750</v>
      </c>
      <c r="E692" s="16">
        <f t="shared" si="227"/>
        <v>10089</v>
      </c>
      <c r="F692" s="16">
        <f t="shared" si="227"/>
        <v>0</v>
      </c>
      <c r="G692" s="16">
        <f t="shared" si="227"/>
        <v>0</v>
      </c>
      <c r="H692" s="16">
        <f t="shared" si="227"/>
        <v>0</v>
      </c>
      <c r="I692" s="16">
        <f t="shared" si="227"/>
        <v>0</v>
      </c>
      <c r="J692" s="16">
        <f t="shared" si="227"/>
        <v>22</v>
      </c>
      <c r="K692" s="16">
        <f t="shared" si="227"/>
        <v>739</v>
      </c>
      <c r="L692" s="16">
        <f t="shared" si="227"/>
        <v>2641879</v>
      </c>
      <c r="M692" s="16">
        <f t="shared" si="227"/>
        <v>6586700</v>
      </c>
      <c r="N692" s="16">
        <f t="shared" si="227"/>
        <v>2016280</v>
      </c>
      <c r="O692" s="12">
        <f t="shared" si="227"/>
        <v>8603719</v>
      </c>
      <c r="P692" s="26">
        <v>149065</v>
      </c>
      <c r="Q692" s="21">
        <f t="shared" si="228"/>
        <v>272.45161506725253</v>
      </c>
      <c r="R692" s="21">
        <f t="shared" si="215"/>
        <v>132.49253681279978</v>
      </c>
      <c r="S692" s="21">
        <f t="shared" si="216"/>
        <v>67.681883741991754</v>
      </c>
      <c r="T692" s="21">
        <f t="shared" si="217"/>
        <v>0</v>
      </c>
      <c r="U692" s="21">
        <f t="shared" si="218"/>
        <v>0</v>
      </c>
      <c r="V692" s="21">
        <f t="shared" si="219"/>
        <v>0</v>
      </c>
      <c r="W692" s="21">
        <f t="shared" si="220"/>
        <v>0</v>
      </c>
      <c r="X692" s="21">
        <f t="shared" si="221"/>
        <v>0.14758662328514408</v>
      </c>
      <c r="Y692" s="21">
        <f t="shared" si="222"/>
        <v>4.9575688458055209</v>
      </c>
      <c r="Z692" s="21">
        <f t="shared" si="223"/>
        <v>17723.000033542416</v>
      </c>
      <c r="AA692" s="21">
        <f t="shared" si="224"/>
        <v>44186.764163284475</v>
      </c>
      <c r="AB692" s="21">
        <f t="shared" si="225"/>
        <v>13526.179854425922</v>
      </c>
      <c r="AC692" s="21">
        <f t="shared" si="226"/>
        <v>57717.901586556203</v>
      </c>
    </row>
    <row r="693" spans="1:29">
      <c r="A693"/>
      <c r="B693" s="6">
        <v>1999</v>
      </c>
      <c r="C693" s="16">
        <f t="shared" si="227"/>
        <v>44829</v>
      </c>
      <c r="D693" s="16">
        <f t="shared" si="227"/>
        <v>19744</v>
      </c>
      <c r="E693" s="16">
        <f t="shared" si="227"/>
        <v>13754</v>
      </c>
      <c r="F693" s="16">
        <f t="shared" si="227"/>
        <v>0</v>
      </c>
      <c r="G693" s="16">
        <f t="shared" si="227"/>
        <v>0</v>
      </c>
      <c r="H693" s="16">
        <f t="shared" si="227"/>
        <v>0</v>
      </c>
      <c r="I693" s="16">
        <f t="shared" si="227"/>
        <v>0</v>
      </c>
      <c r="J693" s="16">
        <f t="shared" si="227"/>
        <v>59</v>
      </c>
      <c r="K693" s="16">
        <f t="shared" si="227"/>
        <v>1907</v>
      </c>
      <c r="L693" s="16">
        <f t="shared" si="227"/>
        <v>2687387</v>
      </c>
      <c r="M693" s="16">
        <f t="shared" si="227"/>
        <v>6505771</v>
      </c>
      <c r="N693" s="16">
        <f t="shared" si="227"/>
        <v>2721603</v>
      </c>
      <c r="O693" s="12">
        <f t="shared" si="227"/>
        <v>9229281</v>
      </c>
      <c r="P693" s="26">
        <v>155665</v>
      </c>
      <c r="Q693" s="21">
        <f t="shared" si="228"/>
        <v>287.98381138984359</v>
      </c>
      <c r="R693" s="21">
        <f t="shared" si="215"/>
        <v>126.83647576526516</v>
      </c>
      <c r="S693" s="21">
        <f t="shared" si="216"/>
        <v>88.356406385507341</v>
      </c>
      <c r="T693" s="21">
        <f t="shared" si="217"/>
        <v>0</v>
      </c>
      <c r="U693" s="21">
        <f t="shared" si="218"/>
        <v>0</v>
      </c>
      <c r="V693" s="21">
        <f t="shared" si="219"/>
        <v>0</v>
      </c>
      <c r="W693" s="21">
        <f t="shared" si="220"/>
        <v>0</v>
      </c>
      <c r="X693" s="21">
        <f t="shared" si="221"/>
        <v>0.3790190473131404</v>
      </c>
      <c r="Y693" s="21">
        <f t="shared" si="222"/>
        <v>12.250666495358624</v>
      </c>
      <c r="Z693" s="21">
        <f t="shared" si="223"/>
        <v>17263.912889859635</v>
      </c>
      <c r="AA693" s="21">
        <f t="shared" si="224"/>
        <v>41793.408923007744</v>
      </c>
      <c r="AB693" s="21">
        <f t="shared" si="225"/>
        <v>17483.718241094659</v>
      </c>
      <c r="AC693" s="21">
        <f t="shared" si="226"/>
        <v>59289.377830597761</v>
      </c>
    </row>
    <row r="694" spans="1:29">
      <c r="A694"/>
      <c r="B694" s="6">
        <v>2000</v>
      </c>
      <c r="C694" s="16">
        <f t="shared" si="227"/>
        <v>40348</v>
      </c>
      <c r="D694" s="16">
        <f t="shared" si="227"/>
        <v>18924</v>
      </c>
      <c r="E694" s="16">
        <f t="shared" si="227"/>
        <v>11379</v>
      </c>
      <c r="F694" s="16">
        <f t="shared" si="227"/>
        <v>0</v>
      </c>
      <c r="G694" s="16">
        <f t="shared" si="227"/>
        <v>0</v>
      </c>
      <c r="H694" s="16">
        <f t="shared" si="227"/>
        <v>0</v>
      </c>
      <c r="I694" s="16">
        <f t="shared" si="227"/>
        <v>0</v>
      </c>
      <c r="J694" s="16">
        <f t="shared" si="227"/>
        <v>38</v>
      </c>
      <c r="K694" s="16">
        <f t="shared" si="227"/>
        <v>1039</v>
      </c>
      <c r="L694" s="16">
        <f t="shared" si="227"/>
        <v>2597835</v>
      </c>
      <c r="M694" s="16">
        <f t="shared" si="227"/>
        <v>7068111</v>
      </c>
      <c r="N694" s="16">
        <f t="shared" si="227"/>
        <v>2824562</v>
      </c>
      <c r="O694" s="12">
        <f t="shared" si="227"/>
        <v>9893712</v>
      </c>
      <c r="P694" s="26">
        <v>160576</v>
      </c>
      <c r="Q694" s="21">
        <f t="shared" si="228"/>
        <v>251.270426464727</v>
      </c>
      <c r="R694" s="21">
        <f t="shared" si="215"/>
        <v>117.850737345556</v>
      </c>
      <c r="S694" s="21">
        <f t="shared" si="216"/>
        <v>70.86364089278598</v>
      </c>
      <c r="T694" s="21">
        <f t="shared" si="217"/>
        <v>0</v>
      </c>
      <c r="U694" s="21">
        <f t="shared" si="218"/>
        <v>0</v>
      </c>
      <c r="V694" s="21">
        <f t="shared" si="219"/>
        <v>0</v>
      </c>
      <c r="W694" s="21">
        <f t="shared" si="220"/>
        <v>0</v>
      </c>
      <c r="X694" s="21">
        <f t="shared" si="221"/>
        <v>0.2366480669589478</v>
      </c>
      <c r="Y694" s="21">
        <f t="shared" si="222"/>
        <v>6.4704563571143883</v>
      </c>
      <c r="Z694" s="21">
        <f t="shared" si="223"/>
        <v>16178.227132323636</v>
      </c>
      <c r="AA694" s="21">
        <f t="shared" si="224"/>
        <v>44017.231715823036</v>
      </c>
      <c r="AB694" s="21">
        <f t="shared" si="225"/>
        <v>17590.187823834196</v>
      </c>
      <c r="AC694" s="21">
        <f t="shared" si="226"/>
        <v>61613.889996014354</v>
      </c>
    </row>
    <row r="695" spans="1:29">
      <c r="A695"/>
      <c r="B695" s="6">
        <v>2001</v>
      </c>
      <c r="C695" s="16">
        <f t="shared" si="227"/>
        <v>40032</v>
      </c>
      <c r="D695" s="16">
        <f t="shared" si="227"/>
        <v>20753</v>
      </c>
      <c r="E695" s="16">
        <f t="shared" si="227"/>
        <v>17314</v>
      </c>
      <c r="F695" s="16">
        <f t="shared" si="227"/>
        <v>0</v>
      </c>
      <c r="G695" s="16">
        <f t="shared" si="227"/>
        <v>0</v>
      </c>
      <c r="H695" s="16">
        <f t="shared" si="227"/>
        <v>0</v>
      </c>
      <c r="I695" s="16">
        <f t="shared" si="227"/>
        <v>0</v>
      </c>
      <c r="J695" s="16">
        <f t="shared" si="227"/>
        <v>35</v>
      </c>
      <c r="K695" s="16">
        <f t="shared" si="227"/>
        <v>912</v>
      </c>
      <c r="L695" s="16">
        <f t="shared" si="227"/>
        <v>2596180</v>
      </c>
      <c r="M695" s="16">
        <f t="shared" si="227"/>
        <v>6446175</v>
      </c>
      <c r="N695" s="16">
        <f t="shared" si="227"/>
        <v>3170259</v>
      </c>
      <c r="O695" s="12">
        <f t="shared" si="227"/>
        <v>9617346</v>
      </c>
      <c r="P695" s="26">
        <v>162873</v>
      </c>
      <c r="Q695" s="21">
        <f t="shared" si="228"/>
        <v>245.7865944631707</v>
      </c>
      <c r="R695" s="21">
        <f t="shared" si="215"/>
        <v>127.4182952361656</v>
      </c>
      <c r="S695" s="21">
        <f t="shared" si="216"/>
        <v>106.30368446581079</v>
      </c>
      <c r="T695" s="21">
        <f t="shared" si="217"/>
        <v>0</v>
      </c>
      <c r="U695" s="21">
        <f t="shared" si="218"/>
        <v>0</v>
      </c>
      <c r="V695" s="21">
        <f t="shared" si="219"/>
        <v>0</v>
      </c>
      <c r="W695" s="21">
        <f t="shared" si="220"/>
        <v>0</v>
      </c>
      <c r="X695" s="21">
        <f t="shared" si="221"/>
        <v>0.21489135706961868</v>
      </c>
      <c r="Y695" s="21">
        <f t="shared" si="222"/>
        <v>5.5994547899283491</v>
      </c>
      <c r="Z695" s="21">
        <f t="shared" si="223"/>
        <v>15939.904097057217</v>
      </c>
      <c r="AA695" s="21">
        <f t="shared" si="224"/>
        <v>39577.922675949972</v>
      </c>
      <c r="AB695" s="21">
        <f t="shared" si="225"/>
        <v>19464.607393490634</v>
      </c>
      <c r="AC695" s="21">
        <f t="shared" si="226"/>
        <v>59048.129524230542</v>
      </c>
    </row>
    <row r="696" spans="1:29">
      <c r="A696"/>
      <c r="B696" s="6">
        <v>2002</v>
      </c>
      <c r="C696" s="16">
        <f t="shared" si="227"/>
        <v>37671</v>
      </c>
      <c r="D696" s="16">
        <f t="shared" si="227"/>
        <v>20766</v>
      </c>
      <c r="E696" s="16">
        <f t="shared" si="227"/>
        <v>16715</v>
      </c>
      <c r="F696" s="16">
        <f t="shared" si="227"/>
        <v>0</v>
      </c>
      <c r="G696" s="16">
        <f t="shared" si="227"/>
        <v>0</v>
      </c>
      <c r="H696" s="16">
        <f t="shared" si="227"/>
        <v>0</v>
      </c>
      <c r="I696" s="16">
        <f t="shared" si="227"/>
        <v>0</v>
      </c>
      <c r="J696" s="16">
        <f t="shared" si="227"/>
        <v>102</v>
      </c>
      <c r="K696" s="16">
        <f t="shared" si="227"/>
        <v>1149</v>
      </c>
      <c r="L696" s="16">
        <f t="shared" si="227"/>
        <v>3306378</v>
      </c>
      <c r="M696" s="16">
        <f t="shared" si="227"/>
        <v>7879970</v>
      </c>
      <c r="N696" s="16">
        <f t="shared" si="227"/>
        <v>2968278</v>
      </c>
      <c r="O696" s="12">
        <f t="shared" si="227"/>
        <v>10849397</v>
      </c>
      <c r="P696" s="26">
        <v>165398</v>
      </c>
      <c r="Q696" s="21">
        <f t="shared" si="228"/>
        <v>227.75970688883783</v>
      </c>
      <c r="R696" s="21">
        <f t="shared" si="215"/>
        <v>125.55169953687469</v>
      </c>
      <c r="S696" s="21">
        <f t="shared" si="216"/>
        <v>101.05926311079941</v>
      </c>
      <c r="T696" s="21">
        <f t="shared" si="217"/>
        <v>0</v>
      </c>
      <c r="U696" s="21">
        <f t="shared" si="218"/>
        <v>0</v>
      </c>
      <c r="V696" s="21">
        <f t="shared" si="219"/>
        <v>0</v>
      </c>
      <c r="W696" s="21">
        <f t="shared" si="220"/>
        <v>0</v>
      </c>
      <c r="X696" s="21">
        <f t="shared" si="221"/>
        <v>0.61669427683527012</v>
      </c>
      <c r="Y696" s="21">
        <f t="shared" si="222"/>
        <v>6.9468796478796602</v>
      </c>
      <c r="Z696" s="21">
        <f t="shared" si="223"/>
        <v>19990.435192686731</v>
      </c>
      <c r="AA696" s="21">
        <f t="shared" si="224"/>
        <v>47642.474516015915</v>
      </c>
      <c r="AB696" s="21">
        <f t="shared" si="225"/>
        <v>17946.275045647468</v>
      </c>
      <c r="AC696" s="21">
        <f t="shared" si="226"/>
        <v>65595.696441311258</v>
      </c>
    </row>
    <row r="697" spans="1:29">
      <c r="A697"/>
      <c r="B697" s="6">
        <v>2003</v>
      </c>
      <c r="C697" s="16">
        <f t="shared" si="227"/>
        <v>37975</v>
      </c>
      <c r="D697" s="16">
        <f t="shared" si="227"/>
        <v>19859</v>
      </c>
      <c r="E697" s="16">
        <f t="shared" si="227"/>
        <v>17504</v>
      </c>
      <c r="F697" s="16">
        <f t="shared" si="227"/>
        <v>0</v>
      </c>
      <c r="G697" s="16">
        <f t="shared" si="227"/>
        <v>0</v>
      </c>
      <c r="H697" s="16">
        <f t="shared" si="227"/>
        <v>0</v>
      </c>
      <c r="I697" s="16">
        <f t="shared" si="227"/>
        <v>0</v>
      </c>
      <c r="J697" s="16">
        <f t="shared" si="227"/>
        <v>38</v>
      </c>
      <c r="K697" s="16">
        <f t="shared" si="227"/>
        <v>829</v>
      </c>
      <c r="L697" s="16">
        <f t="shared" si="227"/>
        <v>3189867</v>
      </c>
      <c r="M697" s="16">
        <f t="shared" si="227"/>
        <v>6836544</v>
      </c>
      <c r="N697" s="16">
        <f t="shared" si="227"/>
        <v>2625907</v>
      </c>
      <c r="O697" s="12">
        <f t="shared" si="227"/>
        <v>9463280</v>
      </c>
      <c r="P697" s="26">
        <v>168003</v>
      </c>
      <c r="Q697" s="21">
        <f t="shared" si="228"/>
        <v>226.03763028041169</v>
      </c>
      <c r="R697" s="21">
        <f t="shared" si="215"/>
        <v>118.20622250793141</v>
      </c>
      <c r="S697" s="21">
        <f t="shared" si="216"/>
        <v>104.18861567948193</v>
      </c>
      <c r="T697" s="21">
        <f t="shared" si="217"/>
        <v>0</v>
      </c>
      <c r="U697" s="21">
        <f t="shared" si="218"/>
        <v>0</v>
      </c>
      <c r="V697" s="21">
        <f t="shared" si="219"/>
        <v>0</v>
      </c>
      <c r="W697" s="21">
        <f t="shared" si="220"/>
        <v>0</v>
      </c>
      <c r="X697" s="21">
        <f t="shared" si="221"/>
        <v>0.22618643714695572</v>
      </c>
      <c r="Y697" s="21">
        <f t="shared" si="222"/>
        <v>4.9344356946006922</v>
      </c>
      <c r="Z697" s="21">
        <f t="shared" si="223"/>
        <v>18986.964518490742</v>
      </c>
      <c r="AA697" s="21">
        <f t="shared" si="224"/>
        <v>40692.98762522098</v>
      </c>
      <c r="AB697" s="21">
        <f t="shared" si="225"/>
        <v>15630.119700243449</v>
      </c>
      <c r="AC697" s="21">
        <f t="shared" si="226"/>
        <v>56328.041761159031</v>
      </c>
    </row>
    <row r="698" spans="1:29">
      <c r="A698"/>
      <c r="B698" s="6">
        <v>2004</v>
      </c>
      <c r="C698" s="16">
        <f t="shared" si="227"/>
        <v>41184</v>
      </c>
      <c r="D698" s="16">
        <f t="shared" si="227"/>
        <v>22613</v>
      </c>
      <c r="E698" s="16">
        <f t="shared" si="227"/>
        <v>17413</v>
      </c>
      <c r="F698" s="16">
        <f t="shared" si="227"/>
        <v>0</v>
      </c>
      <c r="G698" s="16">
        <f t="shared" si="227"/>
        <v>0</v>
      </c>
      <c r="H698" s="16">
        <f t="shared" si="227"/>
        <v>0</v>
      </c>
      <c r="I698" s="16">
        <f t="shared" si="227"/>
        <v>0</v>
      </c>
      <c r="J698" s="16">
        <f t="shared" si="227"/>
        <v>74</v>
      </c>
      <c r="K698" s="16">
        <f t="shared" si="227"/>
        <v>836</v>
      </c>
      <c r="L698" s="16">
        <f t="shared" si="227"/>
        <v>3755829</v>
      </c>
      <c r="M698" s="16">
        <f t="shared" si="227"/>
        <v>7356431</v>
      </c>
      <c r="N698" s="16">
        <f t="shared" si="227"/>
        <v>2316812</v>
      </c>
      <c r="O698" s="12">
        <f t="shared" si="227"/>
        <v>9674079</v>
      </c>
      <c r="P698" s="26">
        <v>172824</v>
      </c>
      <c r="Q698" s="21">
        <f t="shared" si="228"/>
        <v>238.30023607832243</v>
      </c>
      <c r="R698" s="21">
        <f t="shared" si="215"/>
        <v>130.84409572744525</v>
      </c>
      <c r="S698" s="21">
        <f t="shared" si="216"/>
        <v>100.75568208119242</v>
      </c>
      <c r="T698" s="21">
        <f t="shared" si="217"/>
        <v>0</v>
      </c>
      <c r="U698" s="21">
        <f t="shared" si="218"/>
        <v>0</v>
      </c>
      <c r="V698" s="21">
        <f t="shared" si="219"/>
        <v>0</v>
      </c>
      <c r="W698" s="21">
        <f t="shared" si="220"/>
        <v>0</v>
      </c>
      <c r="X698" s="21">
        <f t="shared" si="221"/>
        <v>0.42818127111975185</v>
      </c>
      <c r="Y698" s="21">
        <f t="shared" si="222"/>
        <v>4.8372911169744937</v>
      </c>
      <c r="Z698" s="21">
        <f t="shared" si="223"/>
        <v>21732.103180113871</v>
      </c>
      <c r="AA698" s="21">
        <f t="shared" si="224"/>
        <v>42566.02670925334</v>
      </c>
      <c r="AB698" s="21">
        <f t="shared" si="225"/>
        <v>13405.614960885061</v>
      </c>
      <c r="AC698" s="21">
        <f t="shared" si="226"/>
        <v>55976.47896125538</v>
      </c>
    </row>
    <row r="699" spans="1:29">
      <c r="A699"/>
      <c r="B699" s="6">
        <v>2005</v>
      </c>
      <c r="C699" s="16">
        <f t="shared" si="227"/>
        <v>45898</v>
      </c>
      <c r="D699" s="16">
        <f t="shared" si="227"/>
        <v>24061</v>
      </c>
      <c r="E699" s="16">
        <f t="shared" si="227"/>
        <v>20659</v>
      </c>
      <c r="F699" s="16">
        <f t="shared" si="227"/>
        <v>0</v>
      </c>
      <c r="G699" s="16">
        <f t="shared" si="227"/>
        <v>0</v>
      </c>
      <c r="H699" s="16">
        <f t="shared" si="227"/>
        <v>0</v>
      </c>
      <c r="I699" s="16">
        <f t="shared" si="227"/>
        <v>0</v>
      </c>
      <c r="J699" s="16">
        <f t="shared" si="227"/>
        <v>83</v>
      </c>
      <c r="K699" s="16">
        <f t="shared" si="227"/>
        <v>1256</v>
      </c>
      <c r="L699" s="16">
        <f t="shared" si="227"/>
        <v>3472277</v>
      </c>
      <c r="M699" s="16">
        <f t="shared" si="227"/>
        <v>6690613</v>
      </c>
      <c r="N699" s="16">
        <f t="shared" si="227"/>
        <v>2227807</v>
      </c>
      <c r="O699" s="12">
        <f t="shared" si="227"/>
        <v>8919676</v>
      </c>
      <c r="P699" s="26">
        <v>178816</v>
      </c>
      <c r="Q699" s="21">
        <f t="shared" si="228"/>
        <v>256.67725483178236</v>
      </c>
      <c r="R699" s="21">
        <f t="shared" si="215"/>
        <v>134.55731030780242</v>
      </c>
      <c r="S699" s="21">
        <f t="shared" si="216"/>
        <v>115.53216714387975</v>
      </c>
      <c r="T699" s="21">
        <f t="shared" si="217"/>
        <v>0</v>
      </c>
      <c r="U699" s="21">
        <f t="shared" si="218"/>
        <v>0</v>
      </c>
      <c r="V699" s="21">
        <f t="shared" si="219"/>
        <v>0</v>
      </c>
      <c r="W699" s="21">
        <f t="shared" si="220"/>
        <v>0</v>
      </c>
      <c r="X699" s="21">
        <f t="shared" si="221"/>
        <v>0.46416428060128845</v>
      </c>
      <c r="Y699" s="21">
        <f t="shared" si="222"/>
        <v>7.0239799570508232</v>
      </c>
      <c r="Z699" s="21">
        <f t="shared" si="223"/>
        <v>19418.156093414458</v>
      </c>
      <c r="AA699" s="21">
        <f t="shared" si="224"/>
        <v>37416.187589477449</v>
      </c>
      <c r="AB699" s="21">
        <f t="shared" si="225"/>
        <v>12458.655824982105</v>
      </c>
      <c r="AC699" s="21">
        <f t="shared" si="226"/>
        <v>49881.867394416608</v>
      </c>
    </row>
    <row r="700" spans="1:29">
      <c r="A700" s="2"/>
      <c r="B700" s="6">
        <v>2006</v>
      </c>
      <c r="C700" s="16">
        <f t="shared" si="227"/>
        <v>45851</v>
      </c>
      <c r="D700" s="16">
        <f t="shared" si="227"/>
        <v>23967</v>
      </c>
      <c r="E700" s="16">
        <f t="shared" si="227"/>
        <v>20218</v>
      </c>
      <c r="F700" s="16">
        <f t="shared" si="227"/>
        <v>0</v>
      </c>
      <c r="G700" s="16">
        <f t="shared" si="227"/>
        <v>0</v>
      </c>
      <c r="H700" s="16">
        <f t="shared" si="227"/>
        <v>0</v>
      </c>
      <c r="I700" s="16">
        <f t="shared" si="227"/>
        <v>0</v>
      </c>
      <c r="J700" s="16">
        <f t="shared" si="227"/>
        <v>96</v>
      </c>
      <c r="K700" s="16">
        <f t="shared" si="227"/>
        <v>1838</v>
      </c>
      <c r="L700" s="16">
        <f t="shared" si="227"/>
        <v>2703263</v>
      </c>
      <c r="M700" s="16">
        <f t="shared" si="227"/>
        <v>5206664</v>
      </c>
      <c r="N700" s="16">
        <f t="shared" si="227"/>
        <v>2669311</v>
      </c>
      <c r="O700" s="12">
        <f t="shared" si="227"/>
        <v>7877813</v>
      </c>
      <c r="P700" s="26">
        <v>183848</v>
      </c>
      <c r="Q700" s="21">
        <f t="shared" si="228"/>
        <v>249.3962403724816</v>
      </c>
      <c r="R700" s="21">
        <f t="shared" si="215"/>
        <v>130.3631260606588</v>
      </c>
      <c r="S700" s="21">
        <f t="shared" si="216"/>
        <v>109.97128062312345</v>
      </c>
      <c r="T700" s="21">
        <f t="shared" si="217"/>
        <v>0</v>
      </c>
      <c r="U700" s="21">
        <f t="shared" si="218"/>
        <v>0</v>
      </c>
      <c r="V700" s="21">
        <f t="shared" si="219"/>
        <v>0</v>
      </c>
      <c r="W700" s="21">
        <f t="shared" si="220"/>
        <v>0</v>
      </c>
      <c r="X700" s="21">
        <f t="shared" si="221"/>
        <v>0.52217048866454896</v>
      </c>
      <c r="Y700" s="21">
        <f t="shared" si="222"/>
        <v>9.9973891475566763</v>
      </c>
      <c r="Z700" s="21">
        <f t="shared" si="223"/>
        <v>14703.79335102911</v>
      </c>
      <c r="AA700" s="21">
        <f t="shared" si="224"/>
        <v>28320.482137417865</v>
      </c>
      <c r="AB700" s="21">
        <f t="shared" si="225"/>
        <v>14519.119054871415</v>
      </c>
      <c r="AC700" s="21">
        <f t="shared" si="226"/>
        <v>42849.59858143684</v>
      </c>
    </row>
    <row r="701" spans="1:29">
      <c r="A701"/>
      <c r="B701" s="6">
        <v>2007</v>
      </c>
      <c r="C701" s="16">
        <f t="shared" si="227"/>
        <v>42716</v>
      </c>
      <c r="D701" s="16">
        <f t="shared" si="227"/>
        <v>21081</v>
      </c>
      <c r="E701" s="16">
        <f t="shared" si="227"/>
        <v>20910</v>
      </c>
      <c r="F701" s="16">
        <f t="shared" si="227"/>
        <v>0</v>
      </c>
      <c r="G701" s="16">
        <f t="shared" si="227"/>
        <v>0</v>
      </c>
      <c r="H701" s="16">
        <f t="shared" si="227"/>
        <v>0</v>
      </c>
      <c r="I701" s="16">
        <f t="shared" si="227"/>
        <v>0</v>
      </c>
      <c r="J701" s="16">
        <f t="shared" si="227"/>
        <v>53</v>
      </c>
      <c r="K701" s="16">
        <f t="shared" si="227"/>
        <v>1758</v>
      </c>
      <c r="L701" s="16">
        <f t="shared" si="227"/>
        <v>2481013</v>
      </c>
      <c r="M701" s="16">
        <f t="shared" si="227"/>
        <v>4712950</v>
      </c>
      <c r="N701" s="16">
        <f t="shared" si="227"/>
        <v>2939684</v>
      </c>
      <c r="O701" s="12">
        <f t="shared" si="227"/>
        <v>7654392</v>
      </c>
      <c r="P701" s="26">
        <v>187357</v>
      </c>
      <c r="Q701" s="21">
        <f t="shared" si="228"/>
        <v>227.99254898402515</v>
      </c>
      <c r="R701" s="21">
        <f t="shared" si="215"/>
        <v>112.51781358582812</v>
      </c>
      <c r="S701" s="21">
        <f t="shared" si="216"/>
        <v>111.60511750294891</v>
      </c>
      <c r="T701" s="21">
        <f t="shared" si="217"/>
        <v>0</v>
      </c>
      <c r="U701" s="21">
        <f t="shared" si="218"/>
        <v>0</v>
      </c>
      <c r="V701" s="21">
        <f t="shared" si="219"/>
        <v>0</v>
      </c>
      <c r="W701" s="21">
        <f t="shared" si="220"/>
        <v>0</v>
      </c>
      <c r="X701" s="21">
        <f t="shared" si="221"/>
        <v>0.2828824116526204</v>
      </c>
      <c r="Y701" s="21">
        <f t="shared" si="222"/>
        <v>9.3831562204774848</v>
      </c>
      <c r="Z701" s="21">
        <f t="shared" si="223"/>
        <v>13242.168693990618</v>
      </c>
      <c r="AA701" s="21">
        <f t="shared" si="224"/>
        <v>25154.918150909762</v>
      </c>
      <c r="AB701" s="21">
        <f t="shared" si="225"/>
        <v>15690.281121068334</v>
      </c>
      <c r="AC701" s="21">
        <f t="shared" si="226"/>
        <v>40854.58242819857</v>
      </c>
    </row>
    <row r="702" spans="1:29">
      <c r="A702"/>
      <c r="B702" s="6">
        <v>2008</v>
      </c>
      <c r="C702" s="16">
        <f t="shared" si="227"/>
        <v>43791</v>
      </c>
      <c r="D702" s="16">
        <f t="shared" si="227"/>
        <v>19630</v>
      </c>
      <c r="E702" s="16">
        <f t="shared" si="227"/>
        <v>22807</v>
      </c>
      <c r="F702" s="16">
        <f t="shared" si="227"/>
        <v>0</v>
      </c>
      <c r="G702" s="16">
        <f t="shared" si="227"/>
        <v>0</v>
      </c>
      <c r="H702" s="16">
        <f t="shared" si="227"/>
        <v>0</v>
      </c>
      <c r="I702" s="16">
        <f t="shared" si="227"/>
        <v>0</v>
      </c>
      <c r="J702" s="16">
        <f t="shared" si="227"/>
        <v>64</v>
      </c>
      <c r="K702" s="16">
        <f t="shared" si="227"/>
        <v>1725</v>
      </c>
      <c r="L702" s="16">
        <f t="shared" si="227"/>
        <v>2313661</v>
      </c>
      <c r="M702" s="16">
        <f t="shared" si="227"/>
        <v>4417449</v>
      </c>
      <c r="N702" s="16">
        <f t="shared" si="227"/>
        <v>2564499</v>
      </c>
      <c r="O702" s="12">
        <f t="shared" si="227"/>
        <v>6983673</v>
      </c>
      <c r="P702" s="26">
        <v>191202</v>
      </c>
      <c r="Q702" s="21">
        <f t="shared" si="228"/>
        <v>229.03003106662064</v>
      </c>
      <c r="R702" s="21">
        <f t="shared" si="215"/>
        <v>102.66629010156798</v>
      </c>
      <c r="S702" s="21">
        <f t="shared" si="216"/>
        <v>119.2822250813276</v>
      </c>
      <c r="T702" s="21">
        <f t="shared" si="217"/>
        <v>0</v>
      </c>
      <c r="U702" s="21">
        <f t="shared" si="218"/>
        <v>0</v>
      </c>
      <c r="V702" s="21">
        <f t="shared" si="219"/>
        <v>0</v>
      </c>
      <c r="W702" s="21">
        <f t="shared" si="220"/>
        <v>0</v>
      </c>
      <c r="X702" s="21">
        <f t="shared" si="221"/>
        <v>0.33472453217016557</v>
      </c>
      <c r="Y702" s="21">
        <f t="shared" si="222"/>
        <v>9.0218721561489943</v>
      </c>
      <c r="Z702" s="21">
        <f t="shared" si="223"/>
        <v>12100.610872271211</v>
      </c>
      <c r="AA702" s="21">
        <f t="shared" si="224"/>
        <v>23103.571092352591</v>
      </c>
      <c r="AB702" s="21">
        <f t="shared" si="225"/>
        <v>13412.511375404023</v>
      </c>
      <c r="AC702" s="21">
        <f t="shared" si="226"/>
        <v>36525.104339912759</v>
      </c>
    </row>
    <row r="703" spans="1:29">
      <c r="B703" s="6">
        <v>2009</v>
      </c>
      <c r="C703" s="16">
        <f t="shared" si="227"/>
        <v>39644</v>
      </c>
      <c r="D703" s="16">
        <f t="shared" si="227"/>
        <v>19722</v>
      </c>
      <c r="E703" s="16">
        <f t="shared" si="227"/>
        <v>19688</v>
      </c>
      <c r="F703" s="16">
        <f t="shared" si="227"/>
        <v>0</v>
      </c>
      <c r="G703" s="16">
        <f t="shared" si="227"/>
        <v>0</v>
      </c>
      <c r="H703" s="16">
        <f t="shared" si="227"/>
        <v>0</v>
      </c>
      <c r="I703" s="16">
        <f t="shared" si="227"/>
        <v>0</v>
      </c>
      <c r="J703" s="16">
        <f t="shared" si="227"/>
        <v>59</v>
      </c>
      <c r="K703" s="16">
        <f t="shared" si="227"/>
        <v>1394</v>
      </c>
      <c r="L703" s="16">
        <f t="shared" si="227"/>
        <v>2253331</v>
      </c>
      <c r="M703" s="16">
        <f t="shared" si="227"/>
        <v>4234176</v>
      </c>
      <c r="N703" s="16">
        <f t="shared" si="227"/>
        <v>2537177</v>
      </c>
      <c r="O703" s="12">
        <f t="shared" si="227"/>
        <v>6772747</v>
      </c>
      <c r="P703" s="26">
        <v>193714</v>
      </c>
      <c r="Q703" s="21">
        <f t="shared" si="228"/>
        <v>204.65221925106084</v>
      </c>
      <c r="R703" s="21">
        <f t="shared" si="215"/>
        <v>101.80988467534613</v>
      </c>
      <c r="S703" s="21">
        <f t="shared" si="216"/>
        <v>101.63436819228347</v>
      </c>
      <c r="T703" s="21">
        <f t="shared" si="217"/>
        <v>0</v>
      </c>
      <c r="U703" s="21">
        <f t="shared" si="218"/>
        <v>0</v>
      </c>
      <c r="V703" s="21">
        <f t="shared" si="219"/>
        <v>0</v>
      </c>
      <c r="W703" s="21">
        <f t="shared" si="220"/>
        <v>0</v>
      </c>
      <c r="X703" s="21">
        <f t="shared" si="221"/>
        <v>0.30457272060873247</v>
      </c>
      <c r="Y703" s="21">
        <f t="shared" si="222"/>
        <v>7.1961758055690348</v>
      </c>
      <c r="Z703" s="21">
        <f t="shared" si="223"/>
        <v>11632.256832237215</v>
      </c>
      <c r="AA703" s="21">
        <f t="shared" si="224"/>
        <v>21857.872946715263</v>
      </c>
      <c r="AB703" s="21">
        <f t="shared" si="225"/>
        <v>13097.540704337322</v>
      </c>
      <c r="AC703" s="21">
        <f t="shared" si="226"/>
        <v>34962.609826858155</v>
      </c>
    </row>
    <row r="704" spans="1:29">
      <c r="B704" s="6">
        <v>2010</v>
      </c>
      <c r="C704" s="16">
        <f t="shared" si="227"/>
        <v>37103</v>
      </c>
      <c r="D704" s="16">
        <f t="shared" si="227"/>
        <v>19639</v>
      </c>
      <c r="E704" s="16">
        <f t="shared" si="227"/>
        <v>16951</v>
      </c>
      <c r="F704" s="16">
        <f t="shared" si="227"/>
        <v>0</v>
      </c>
      <c r="G704" s="16">
        <f t="shared" si="227"/>
        <v>0</v>
      </c>
      <c r="H704" s="16">
        <f t="shared" si="227"/>
        <v>0</v>
      </c>
      <c r="I704" s="16">
        <f t="shared" si="227"/>
        <v>0</v>
      </c>
      <c r="J704" s="16">
        <f t="shared" si="227"/>
        <v>30</v>
      </c>
      <c r="K704" s="16">
        <f t="shared" si="227"/>
        <v>722</v>
      </c>
      <c r="L704" s="16">
        <f t="shared" si="227"/>
        <v>2033185</v>
      </c>
      <c r="M704" s="16">
        <f t="shared" si="227"/>
        <v>3860476</v>
      </c>
      <c r="N704" s="16">
        <f t="shared" si="227"/>
        <v>2440158</v>
      </c>
      <c r="O704" s="12">
        <f t="shared" si="227"/>
        <v>6301356</v>
      </c>
      <c r="P704" s="26">
        <v>196630</v>
      </c>
      <c r="Q704" s="21">
        <f t="shared" si="228"/>
        <v>188.69450236484769</v>
      </c>
      <c r="R704" s="21">
        <f t="shared" si="215"/>
        <v>99.877943345369474</v>
      </c>
      <c r="S704" s="21">
        <f t="shared" si="216"/>
        <v>86.207598026750759</v>
      </c>
      <c r="T704" s="21">
        <f t="shared" si="217"/>
        <v>0</v>
      </c>
      <c r="U704" s="21">
        <f t="shared" si="218"/>
        <v>0</v>
      </c>
      <c r="V704" s="21">
        <f t="shared" si="219"/>
        <v>0</v>
      </c>
      <c r="W704" s="21">
        <f t="shared" si="220"/>
        <v>0</v>
      </c>
      <c r="X704" s="21">
        <f t="shared" si="221"/>
        <v>0.15257081828815541</v>
      </c>
      <c r="Y704" s="21">
        <f t="shared" si="222"/>
        <v>3.671871026801607</v>
      </c>
      <c r="Z704" s="21">
        <f t="shared" si="223"/>
        <v>10340.156639373443</v>
      </c>
      <c r="AA704" s="21">
        <f t="shared" si="224"/>
        <v>19633.199410059504</v>
      </c>
      <c r="AB704" s="21">
        <f t="shared" si="225"/>
        <v>12409.896760412959</v>
      </c>
      <c r="AC704" s="21">
        <f t="shared" si="226"/>
        <v>32046.768041499265</v>
      </c>
    </row>
    <row r="705" spans="1:29">
      <c r="B705" s="6">
        <v>2011</v>
      </c>
      <c r="C705" s="16">
        <f t="shared" si="227"/>
        <v>34190</v>
      </c>
      <c r="D705" s="16">
        <f t="shared" si="227"/>
        <v>19557</v>
      </c>
      <c r="E705" s="16">
        <f t="shared" si="227"/>
        <v>14454</v>
      </c>
      <c r="F705" s="16">
        <f t="shared" si="227"/>
        <v>0</v>
      </c>
      <c r="G705" s="16">
        <f t="shared" si="227"/>
        <v>0</v>
      </c>
      <c r="H705" s="16">
        <f t="shared" si="227"/>
        <v>0</v>
      </c>
      <c r="I705" s="16">
        <f t="shared" si="227"/>
        <v>0</v>
      </c>
      <c r="J705" s="16">
        <f t="shared" si="227"/>
        <v>16</v>
      </c>
      <c r="K705" s="16">
        <f t="shared" si="227"/>
        <v>490</v>
      </c>
      <c r="L705" s="16">
        <f t="shared" si="227"/>
        <v>2171396</v>
      </c>
      <c r="M705" s="16">
        <f t="shared" si="227"/>
        <v>3941304</v>
      </c>
      <c r="N705" s="16">
        <f t="shared" si="227"/>
        <v>2762696</v>
      </c>
      <c r="O705" s="12">
        <f t="shared" si="227"/>
        <v>6704490</v>
      </c>
      <c r="P705" s="26">
        <v>201850</v>
      </c>
      <c r="Q705" s="21">
        <f t="shared" si="228"/>
        <v>169.38320535050781</v>
      </c>
      <c r="R705" s="21">
        <f t="shared" si="215"/>
        <v>96.888778796135753</v>
      </c>
      <c r="S705" s="21">
        <f t="shared" si="216"/>
        <v>71.607629427792915</v>
      </c>
      <c r="T705" s="21">
        <f t="shared" si="217"/>
        <v>0</v>
      </c>
      <c r="U705" s="21">
        <f t="shared" si="218"/>
        <v>0</v>
      </c>
      <c r="V705" s="21">
        <f t="shared" si="219"/>
        <v>0</v>
      </c>
      <c r="W705" s="21">
        <f t="shared" si="220"/>
        <v>0</v>
      </c>
      <c r="X705" s="21">
        <f t="shared" si="221"/>
        <v>7.9266782264057464E-2</v>
      </c>
      <c r="Y705" s="21">
        <f t="shared" si="222"/>
        <v>2.42754520683676</v>
      </c>
      <c r="Z705" s="21">
        <f t="shared" si="223"/>
        <v>10757.473371315333</v>
      </c>
      <c r="AA705" s="21">
        <f t="shared" si="224"/>
        <v>19525.905375278671</v>
      </c>
      <c r="AB705" s="21">
        <f t="shared" si="225"/>
        <v>13686.876393361408</v>
      </c>
      <c r="AC705" s="21">
        <f t="shared" si="226"/>
        <v>33215.209313846914</v>
      </c>
    </row>
    <row r="706" spans="1:29">
      <c r="B706" s="6">
        <v>2012</v>
      </c>
      <c r="C706" s="16">
        <f t="shared" si="227"/>
        <v>34891</v>
      </c>
      <c r="D706" s="16">
        <f t="shared" si="227"/>
        <v>21863</v>
      </c>
      <c r="E706" s="16">
        <f t="shared" si="227"/>
        <v>13351</v>
      </c>
      <c r="F706" s="16">
        <f t="shared" si="227"/>
        <v>0</v>
      </c>
      <c r="G706" s="16">
        <f t="shared" si="227"/>
        <v>0</v>
      </c>
      <c r="H706" s="16">
        <f t="shared" si="227"/>
        <v>0</v>
      </c>
      <c r="I706" s="16">
        <f t="shared" si="227"/>
        <v>0</v>
      </c>
      <c r="J706" s="16">
        <f t="shared" si="227"/>
        <v>13</v>
      </c>
      <c r="K706" s="16">
        <f t="shared" si="227"/>
        <v>339</v>
      </c>
      <c r="L706" s="16">
        <f t="shared" si="227"/>
        <v>2689727</v>
      </c>
      <c r="M706" s="16">
        <f t="shared" si="227"/>
        <v>4575051</v>
      </c>
      <c r="N706" s="16">
        <f t="shared" si="227"/>
        <v>2497321</v>
      </c>
      <c r="O706" s="12">
        <f t="shared" si="227"/>
        <v>7072711</v>
      </c>
      <c r="P706" s="26">
        <v>201733</v>
      </c>
      <c r="Q706" s="21">
        <f t="shared" si="228"/>
        <v>172.95633337133737</v>
      </c>
      <c r="R706" s="21">
        <f t="shared" si="215"/>
        <v>108.37592263040752</v>
      </c>
      <c r="S706" s="21">
        <f t="shared" si="216"/>
        <v>66.181536982050531</v>
      </c>
      <c r="T706" s="21">
        <f t="shared" si="217"/>
        <v>0</v>
      </c>
      <c r="U706" s="21">
        <f t="shared" si="218"/>
        <v>0</v>
      </c>
      <c r="V706" s="21">
        <f t="shared" si="219"/>
        <v>0</v>
      </c>
      <c r="W706" s="21">
        <f t="shared" si="220"/>
        <v>0</v>
      </c>
      <c r="X706" s="21">
        <f t="shared" si="221"/>
        <v>6.4441613419718144E-2</v>
      </c>
      <c r="Y706" s="21">
        <f t="shared" si="222"/>
        <v>1.6804389960988038</v>
      </c>
      <c r="Z706" s="21">
        <f t="shared" si="223"/>
        <v>13333.10365681371</v>
      </c>
      <c r="AA706" s="21">
        <f t="shared" si="224"/>
        <v>22678.743685961148</v>
      </c>
      <c r="AB706" s="21">
        <f t="shared" si="225"/>
        <v>12379.338035918763</v>
      </c>
      <c r="AC706" s="21">
        <f t="shared" si="226"/>
        <v>35059.762160876009</v>
      </c>
    </row>
    <row r="707" spans="1:29">
      <c r="B707" s="6">
        <v>2013</v>
      </c>
      <c r="C707" s="16">
        <f t="shared" si="227"/>
        <v>33402</v>
      </c>
      <c r="D707" s="16">
        <f t="shared" si="227"/>
        <v>19792</v>
      </c>
      <c r="E707" s="16">
        <f t="shared" si="227"/>
        <v>12590</v>
      </c>
      <c r="F707" s="16">
        <f t="shared" si="227"/>
        <v>0</v>
      </c>
      <c r="G707" s="16">
        <f t="shared" si="227"/>
        <v>0</v>
      </c>
      <c r="H707" s="16">
        <f t="shared" si="227"/>
        <v>0</v>
      </c>
      <c r="I707" s="16">
        <f t="shared" si="227"/>
        <v>0</v>
      </c>
      <c r="J707" s="16">
        <f t="shared" si="227"/>
        <v>16</v>
      </c>
      <c r="K707" s="16">
        <f t="shared" si="227"/>
        <v>31</v>
      </c>
      <c r="L707" s="16">
        <f t="shared" si="227"/>
        <v>2948504</v>
      </c>
      <c r="M707" s="16">
        <f t="shared" si="227"/>
        <v>5088810</v>
      </c>
      <c r="N707" s="16">
        <f t="shared" si="227"/>
        <v>2315369</v>
      </c>
      <c r="O707" s="12">
        <f t="shared" si="227"/>
        <v>7404210</v>
      </c>
      <c r="P707" s="26">
        <v>201201</v>
      </c>
      <c r="Q707" s="21">
        <f t="shared" ref="Q707" si="229">C707/($P707/1000)</f>
        <v>166.01309138622571</v>
      </c>
      <c r="R707" s="21">
        <f t="shared" ref="R707" si="230">D707/($P707/1000)</f>
        <v>98.369292399143148</v>
      </c>
      <c r="S707" s="21">
        <f t="shared" ref="S707" si="231">E707/($P707/1000)</f>
        <v>62.574241678719289</v>
      </c>
      <c r="T707" s="21">
        <f t="shared" ref="T707" si="232">F707/($P707/1000)</f>
        <v>0</v>
      </c>
      <c r="U707" s="21">
        <f t="shared" ref="U707" si="233">G707/($P707/1000)</f>
        <v>0</v>
      </c>
      <c r="V707" s="21">
        <f t="shared" ref="V707" si="234">H707/($P707/1000)</f>
        <v>0</v>
      </c>
      <c r="W707" s="21">
        <f t="shared" ref="W707" si="235">I707/($P707/1000)</f>
        <v>0</v>
      </c>
      <c r="X707" s="21">
        <f t="shared" ref="X707" si="236">J707/($P707/1000)</f>
        <v>7.9522467582169076E-2</v>
      </c>
      <c r="Y707" s="21">
        <f t="shared" ref="Y707" si="237">K707/($P707/1000)</f>
        <v>0.1540747809404526</v>
      </c>
      <c r="Z707" s="21">
        <f t="shared" ref="Z707" si="238">L707/($P707/1000)</f>
        <v>14654.519609743491</v>
      </c>
      <c r="AA707" s="21">
        <f t="shared" ref="AA707" si="239">M707/($P707/1000)</f>
        <v>25292.170516051116</v>
      </c>
      <c r="AB707" s="21">
        <f t="shared" ref="AB707" si="240">N707/($P707/1000)</f>
        <v>11507.741015203703</v>
      </c>
      <c r="AC707" s="21">
        <f t="shared" ref="AC707" si="241">O707/($P707/1000)</f>
        <v>36800.065606035758</v>
      </c>
    </row>
    <row r="708" spans="1:29">
      <c r="A708" s="2"/>
      <c r="B708" s="2" t="s">
        <v>80</v>
      </c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3"/>
      <c r="P708" s="22"/>
    </row>
    <row r="709" spans="1:29">
      <c r="B709" s="6" t="s">
        <v>77</v>
      </c>
      <c r="C709" s="10">
        <f>((C706/C691)^(1/15)-1)*100</f>
        <v>-1.2834467802793403</v>
      </c>
      <c r="D709" s="10">
        <f t="shared" ref="D709:N709" si="242">((D706/D691)^(1/15)-1)*100</f>
        <v>0.80970711099910275</v>
      </c>
      <c r="E709" s="10">
        <f t="shared" si="242"/>
        <v>0.72945229165002345</v>
      </c>
      <c r="F709" s="10"/>
      <c r="G709" s="10"/>
      <c r="H709" s="10"/>
      <c r="I709" s="10"/>
      <c r="J709" s="10">
        <f t="shared" si="242"/>
        <v>-10.174012623840035</v>
      </c>
      <c r="K709" s="10">
        <f t="shared" si="242"/>
        <v>-11.442309719535649</v>
      </c>
      <c r="L709" s="10">
        <f t="shared" si="242"/>
        <v>-0.12533939187683307</v>
      </c>
      <c r="M709" s="10">
        <f t="shared" si="242"/>
        <v>-2.6568870325942129</v>
      </c>
      <c r="N709" s="10">
        <f t="shared" si="242"/>
        <v>0.78541174436150829</v>
      </c>
      <c r="O709" s="17">
        <f>((O706/O691)^(1/15)-1)*100</f>
        <v>-1.6480577368605198</v>
      </c>
      <c r="P709" s="27">
        <f>((P706/P691)^(1/15)-1)*100</f>
        <v>2.2779186773806526</v>
      </c>
      <c r="Q709" s="10">
        <f t="shared" ref="Q709:AC709" si="243">((Q706/Q691)^(1/15)-1)*100</f>
        <v>-3.4820472529302759</v>
      </c>
      <c r="R709" s="10">
        <f t="shared" si="243"/>
        <v>-1.4355117755307401</v>
      </c>
      <c r="S709" s="10">
        <f t="shared" si="243"/>
        <v>-1.5139791714133488</v>
      </c>
      <c r="T709" s="10"/>
      <c r="U709" s="10"/>
      <c r="V709" s="10"/>
      <c r="W709" s="10"/>
      <c r="X709" s="10">
        <f t="shared" si="243"/>
        <v>-12.174603728981149</v>
      </c>
      <c r="Y709" s="10">
        <f t="shared" si="243"/>
        <v>-13.414653499348738</v>
      </c>
      <c r="Z709" s="10">
        <f t="shared" si="243"/>
        <v>-2.3497330609925426</v>
      </c>
      <c r="AA709" s="10">
        <f t="shared" si="243"/>
        <v>-4.8248984470840917</v>
      </c>
      <c r="AB709" s="10">
        <f t="shared" si="243"/>
        <v>-1.4592660393559886</v>
      </c>
      <c r="AC709" s="10">
        <f t="shared" si="243"/>
        <v>-3.8385376482142131</v>
      </c>
    </row>
    <row r="710" spans="1:29">
      <c r="B710" s="6" t="s">
        <v>79</v>
      </c>
      <c r="C710" s="10">
        <f>((C695/C691)^(1/4)-1)*100</f>
        <v>-1.3979590024491451</v>
      </c>
      <c r="D710" s="10">
        <f t="shared" ref="D710:N710" si="244">((D695/D691)^(1/4)-1)*100</f>
        <v>1.7364563652471299</v>
      </c>
      <c r="E710" s="10">
        <f t="shared" si="244"/>
        <v>9.6623823030711709</v>
      </c>
      <c r="F710" s="10"/>
      <c r="G710" s="10"/>
      <c r="H710" s="10"/>
      <c r="I710" s="10"/>
      <c r="J710" s="10">
        <f t="shared" si="244"/>
        <v>-14.337908868313122</v>
      </c>
      <c r="K710" s="10">
        <f t="shared" si="244"/>
        <v>-18.801624868823918</v>
      </c>
      <c r="L710" s="10">
        <f t="shared" si="244"/>
        <v>-1.3461391241414544</v>
      </c>
      <c r="M710" s="10">
        <f t="shared" si="244"/>
        <v>-1.5147588597153483</v>
      </c>
      <c r="N710" s="10">
        <f t="shared" si="244"/>
        <v>9.3065967328326273</v>
      </c>
      <c r="O710" s="17">
        <f>((O695/O691)^(1/4)-1)*100</f>
        <v>1.4619862974150077</v>
      </c>
      <c r="P710" s="27">
        <f>((P695/P691)^(1/4)-1)*100</f>
        <v>3.1454544207670132</v>
      </c>
      <c r="Q710" s="10">
        <f t="shared" ref="Q710:AC710" si="245">((Q695/Q691)^(1/4)-1)*100</f>
        <v>-4.4048605425518357</v>
      </c>
      <c r="R710" s="10">
        <f t="shared" si="245"/>
        <v>-1.3660301982597156</v>
      </c>
      <c r="S710" s="10">
        <f t="shared" si="245"/>
        <v>6.3181920317295637</v>
      </c>
      <c r="T710" s="10"/>
      <c r="U710" s="10"/>
      <c r="V710" s="10"/>
      <c r="W710" s="10"/>
      <c r="X710" s="10">
        <f t="shared" si="245"/>
        <v>-16.950202398410376</v>
      </c>
      <c r="Y710" s="10">
        <f t="shared" si="245"/>
        <v>-21.277795917269405</v>
      </c>
      <c r="Z710" s="10">
        <f t="shared" si="245"/>
        <v>-4.3546209284082043</v>
      </c>
      <c r="AA710" s="10">
        <f t="shared" si="245"/>
        <v>-4.518098549909622</v>
      </c>
      <c r="AB710" s="10">
        <f t="shared" si="245"/>
        <v>5.9732562590030458</v>
      </c>
      <c r="AC710" s="10">
        <f t="shared" si="245"/>
        <v>-1.6321302114628788</v>
      </c>
    </row>
    <row r="711" spans="1:29">
      <c r="B711" s="6" t="s">
        <v>78</v>
      </c>
      <c r="C711" s="10">
        <f>((C701/C695)^(1/6)-1)*100</f>
        <v>1.0874438698620592</v>
      </c>
      <c r="D711" s="10">
        <f t="shared" ref="D711:N711" si="246">((D701/D695)^(1/6)-1)*100</f>
        <v>0.26169760424368249</v>
      </c>
      <c r="E711" s="10">
        <f t="shared" si="246"/>
        <v>3.1951856309013538</v>
      </c>
      <c r="F711" s="10"/>
      <c r="G711" s="10"/>
      <c r="H711" s="10"/>
      <c r="I711" s="10"/>
      <c r="J711" s="10">
        <f t="shared" si="246"/>
        <v>7.1604768618609649</v>
      </c>
      <c r="K711" s="10">
        <f t="shared" si="246"/>
        <v>11.558844012783421</v>
      </c>
      <c r="L711" s="10">
        <f t="shared" si="246"/>
        <v>-0.75338421573001302</v>
      </c>
      <c r="M711" s="10">
        <f t="shared" si="246"/>
        <v>-5.0856691838124801</v>
      </c>
      <c r="N711" s="10">
        <f t="shared" si="246"/>
        <v>-1.2506336800057194</v>
      </c>
      <c r="O711" s="17">
        <f>((O701/O695)^(1/6)-1)*100</f>
        <v>-3.7333387318179811</v>
      </c>
      <c r="P711" s="27">
        <f>((P701/P695)^(1/6)-1)*100</f>
        <v>2.3615384811735529</v>
      </c>
      <c r="Q711" s="10">
        <f t="shared" ref="Q711:AC711" si="247">((Q701/Q695)^(1/6)-1)*100</f>
        <v>-1.2447005293358404</v>
      </c>
      <c r="R711" s="10">
        <f t="shared" si="247"/>
        <v>-2.0513963624296916</v>
      </c>
      <c r="S711" s="10">
        <f t="shared" si="247"/>
        <v>0.81441443934642255</v>
      </c>
      <c r="T711" s="10"/>
      <c r="U711" s="10"/>
      <c r="V711" s="10"/>
      <c r="W711" s="10"/>
      <c r="X711" s="10">
        <f t="shared" si="247"/>
        <v>4.6882241629946364</v>
      </c>
      <c r="Y711" s="10">
        <f t="shared" si="247"/>
        <v>8.9851185006382561</v>
      </c>
      <c r="Z711" s="10">
        <f t="shared" si="247"/>
        <v>-3.0430596717501035</v>
      </c>
      <c r="AA711" s="10">
        <f t="shared" si="247"/>
        <v>-7.2753963798186998</v>
      </c>
      <c r="AB711" s="10">
        <f t="shared" si="247"/>
        <v>-3.5288373101617809</v>
      </c>
      <c r="AC711" s="10">
        <f t="shared" si="247"/>
        <v>-5.9542649548126043</v>
      </c>
    </row>
    <row r="712" spans="1:29">
      <c r="B712" s="6" t="s">
        <v>142</v>
      </c>
      <c r="C712" s="10">
        <f>((C707/C701)^(1/6)-1)*100</f>
        <v>-4.0164115851604176</v>
      </c>
      <c r="D712" s="10">
        <f t="shared" ref="D712:O712" si="248">((D707/D701)^(1/6)-1)*100</f>
        <v>-1.0460627274062273</v>
      </c>
      <c r="E712" s="10">
        <f t="shared" si="248"/>
        <v>-8.1078069658763177</v>
      </c>
      <c r="F712" s="10"/>
      <c r="G712" s="10"/>
      <c r="H712" s="10"/>
      <c r="I712" s="10"/>
      <c r="J712" s="10">
        <f t="shared" si="248"/>
        <v>-18.095577560945596</v>
      </c>
      <c r="K712" s="10">
        <f t="shared" si="248"/>
        <v>-48.981956019248273</v>
      </c>
      <c r="L712" s="10">
        <f t="shared" si="248"/>
        <v>2.9189737213243916</v>
      </c>
      <c r="M712" s="10">
        <f t="shared" si="248"/>
        <v>1.2870449121739291</v>
      </c>
      <c r="N712" s="10">
        <f t="shared" si="248"/>
        <v>-3.9007656324589135</v>
      </c>
      <c r="O712" s="10">
        <f t="shared" si="248"/>
        <v>-0.55231648272752176</v>
      </c>
      <c r="P712" s="27">
        <f>((P707/P701)^(1/6)-1)*100</f>
        <v>1.1952284554937576</v>
      </c>
      <c r="Q712" s="10">
        <f>((Q707/Q701)^(1/6)-1)*100</f>
        <v>-5.1500847620955632</v>
      </c>
      <c r="R712" s="10">
        <f t="shared" ref="R712:AC712" si="249">((R707/R701)^(1/6)-1)*100</f>
        <v>-2.2148190355494091</v>
      </c>
      <c r="S712" s="10">
        <f t="shared" si="249"/>
        <v>-9.1931562024800577</v>
      </c>
      <c r="T712" s="10"/>
      <c r="U712" s="10"/>
      <c r="V712" s="10"/>
      <c r="W712" s="10"/>
      <c r="X712" s="10">
        <f t="shared" si="249"/>
        <v>-19.062960092949012</v>
      </c>
      <c r="Y712" s="10">
        <f t="shared" si="249"/>
        <v>-49.584535991052434</v>
      </c>
      <c r="Z712" s="10">
        <f t="shared" si="249"/>
        <v>1.7033859126952322</v>
      </c>
      <c r="AA712" s="10">
        <f t="shared" si="249"/>
        <v>9.073200197431408E-2</v>
      </c>
      <c r="AB712" s="10">
        <f t="shared" si="249"/>
        <v>-5.0358047170118603</v>
      </c>
      <c r="AC712" s="10">
        <f t="shared" si="249"/>
        <v>-1.726904484424252</v>
      </c>
    </row>
    <row r="713" spans="1:29"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3"/>
      <c r="P713" s="22"/>
    </row>
    <row r="714" spans="1:29">
      <c r="A714" s="6" t="s">
        <v>86</v>
      </c>
      <c r="B714" s="6">
        <v>1995</v>
      </c>
      <c r="C714" s="16">
        <f t="shared" ref="C714:C732" si="250">C29+C129</f>
        <v>3970</v>
      </c>
      <c r="D714" s="16">
        <f t="shared" ref="D714:O714" si="251">D29+D129</f>
        <v>0</v>
      </c>
      <c r="E714" s="16">
        <f t="shared" si="251"/>
        <v>0</v>
      </c>
      <c r="F714" s="16">
        <f t="shared" si="251"/>
        <v>0</v>
      </c>
      <c r="G714" s="16">
        <f t="shared" si="251"/>
        <v>0</v>
      </c>
      <c r="H714" s="16">
        <f t="shared" si="251"/>
        <v>0</v>
      </c>
      <c r="I714" s="16">
        <f t="shared" si="251"/>
        <v>0</v>
      </c>
      <c r="J714" s="16">
        <f t="shared" si="251"/>
        <v>286</v>
      </c>
      <c r="K714" s="16">
        <f t="shared" si="251"/>
        <v>11154</v>
      </c>
      <c r="L714" s="16">
        <f t="shared" si="251"/>
        <v>287430</v>
      </c>
      <c r="M714" s="16">
        <f t="shared" si="251"/>
        <v>783336</v>
      </c>
      <c r="N714" s="16">
        <f t="shared" si="251"/>
        <v>75827</v>
      </c>
      <c r="O714" s="12">
        <f t="shared" si="251"/>
        <v>870317</v>
      </c>
      <c r="P714" s="26">
        <v>768212</v>
      </c>
      <c r="Q714" s="21">
        <f>C714/($P714/1000)</f>
        <v>5.1678442929816253</v>
      </c>
      <c r="R714" s="21">
        <f t="shared" ref="R714:R731" si="252">D714/($P714/1000)</f>
        <v>0</v>
      </c>
      <c r="S714" s="21">
        <f t="shared" ref="S714:S731" si="253">E714/($P714/1000)</f>
        <v>0</v>
      </c>
      <c r="T714" s="21">
        <f t="shared" ref="T714:T731" si="254">F714/($P714/1000)</f>
        <v>0</v>
      </c>
      <c r="U714" s="21">
        <f t="shared" ref="U714:U731" si="255">G714/($P714/1000)</f>
        <v>0</v>
      </c>
      <c r="V714" s="21">
        <f t="shared" ref="V714:V731" si="256">H714/($P714/1000)</f>
        <v>0</v>
      </c>
      <c r="W714" s="21">
        <f t="shared" ref="W714:W731" si="257">I714/($P714/1000)</f>
        <v>0</v>
      </c>
      <c r="X714" s="21">
        <f t="shared" ref="X714:X731" si="258">J714/($P714/1000)</f>
        <v>0.3722930649352002</v>
      </c>
      <c r="Y714" s="21">
        <f t="shared" ref="Y714:Y731" si="259">K714/($P714/1000)</f>
        <v>14.519429532472808</v>
      </c>
      <c r="Z714" s="21">
        <f t="shared" ref="Z714:Z731" si="260">L714/($P714/1000)</f>
        <v>374.1545302598762</v>
      </c>
      <c r="AA714" s="21">
        <f t="shared" ref="AA714:AA731" si="261">M714/($P714/1000)</f>
        <v>1019.6872738254544</v>
      </c>
      <c r="AB714" s="21">
        <f t="shared" ref="AB714:AB731" si="262">N714/($P714/1000)</f>
        <v>98.705825995949041</v>
      </c>
      <c r="AC714" s="21">
        <f t="shared" ref="AC714:AC731" si="263">O714/($P714/1000)</f>
        <v>1132.9125293538764</v>
      </c>
    </row>
    <row r="715" spans="1:29">
      <c r="A715" s="6" t="s">
        <v>119</v>
      </c>
      <c r="B715" s="6">
        <v>1996</v>
      </c>
      <c r="C715" s="16">
        <f t="shared" si="250"/>
        <v>4099</v>
      </c>
      <c r="D715" s="16">
        <f t="shared" ref="D715:O715" si="264">D30+D130</f>
        <v>911</v>
      </c>
      <c r="E715" s="16">
        <f t="shared" si="264"/>
        <v>1069</v>
      </c>
      <c r="F715" s="16">
        <f t="shared" si="264"/>
        <v>0</v>
      </c>
      <c r="G715" s="16">
        <f t="shared" si="264"/>
        <v>0</v>
      </c>
      <c r="H715" s="16">
        <f t="shared" si="264"/>
        <v>0</v>
      </c>
      <c r="I715" s="16">
        <f t="shared" si="264"/>
        <v>0</v>
      </c>
      <c r="J715" s="16">
        <f t="shared" si="264"/>
        <v>419</v>
      </c>
      <c r="K715" s="16">
        <f t="shared" si="264"/>
        <v>16341</v>
      </c>
      <c r="L715" s="16">
        <f t="shared" si="264"/>
        <v>287793</v>
      </c>
      <c r="M715" s="16">
        <f t="shared" si="264"/>
        <v>785427</v>
      </c>
      <c r="N715" s="16">
        <f t="shared" si="264"/>
        <v>73783</v>
      </c>
      <c r="O715" s="12">
        <f t="shared" si="264"/>
        <v>875551</v>
      </c>
      <c r="P715" s="26">
        <v>783685</v>
      </c>
      <c r="Q715" s="21">
        <f t="shared" ref="Q715:Q731" si="265">C715/($P715/1000)</f>
        <v>5.2304178336959373</v>
      </c>
      <c r="R715" s="21">
        <f t="shared" si="252"/>
        <v>1.1624568544759695</v>
      </c>
      <c r="S715" s="21">
        <f t="shared" si="253"/>
        <v>1.3640684713883768</v>
      </c>
      <c r="T715" s="21">
        <f t="shared" si="254"/>
        <v>0</v>
      </c>
      <c r="U715" s="21">
        <f t="shared" si="255"/>
        <v>0</v>
      </c>
      <c r="V715" s="21">
        <f t="shared" si="256"/>
        <v>0</v>
      </c>
      <c r="W715" s="21">
        <f t="shared" si="257"/>
        <v>0</v>
      </c>
      <c r="X715" s="21">
        <f t="shared" si="258"/>
        <v>0.53465359168543491</v>
      </c>
      <c r="Y715" s="21">
        <f t="shared" si="259"/>
        <v>20.851490075731959</v>
      </c>
      <c r="Z715" s="21">
        <f t="shared" si="260"/>
        <v>367.23045611438272</v>
      </c>
      <c r="AA715" s="21">
        <f t="shared" si="261"/>
        <v>1002.222831877604</v>
      </c>
      <c r="AB715" s="21">
        <f t="shared" si="262"/>
        <v>94.148797029418716</v>
      </c>
      <c r="AC715" s="21">
        <f t="shared" si="263"/>
        <v>1117.2231189827546</v>
      </c>
    </row>
    <row r="716" spans="1:29">
      <c r="A716" s="6" t="s">
        <v>115</v>
      </c>
      <c r="B716" s="6">
        <v>1997</v>
      </c>
      <c r="C716" s="16">
        <f t="shared" si="250"/>
        <v>5217</v>
      </c>
      <c r="D716" s="16">
        <f t="shared" ref="D716:O716" si="266">D31+D131</f>
        <v>910</v>
      </c>
      <c r="E716" s="16">
        <f t="shared" si="266"/>
        <v>1284</v>
      </c>
      <c r="F716" s="16">
        <f t="shared" si="266"/>
        <v>0</v>
      </c>
      <c r="G716" s="16">
        <f t="shared" si="266"/>
        <v>0</v>
      </c>
      <c r="H716" s="16">
        <f t="shared" si="266"/>
        <v>0</v>
      </c>
      <c r="I716" s="16">
        <f t="shared" si="266"/>
        <v>0</v>
      </c>
      <c r="J716" s="16">
        <f t="shared" si="266"/>
        <v>418</v>
      </c>
      <c r="K716" s="16">
        <f t="shared" si="266"/>
        <v>16302</v>
      </c>
      <c r="L716" s="16">
        <f t="shared" si="266"/>
        <v>407880</v>
      </c>
      <c r="M716" s="16">
        <f t="shared" si="266"/>
        <v>1113951</v>
      </c>
      <c r="N716" s="16">
        <f t="shared" si="266"/>
        <v>79371</v>
      </c>
      <c r="O716" s="12">
        <f t="shared" si="266"/>
        <v>1209624</v>
      </c>
      <c r="P716" s="26">
        <v>798521</v>
      </c>
      <c r="Q716" s="21">
        <f t="shared" si="265"/>
        <v>6.5333284910478246</v>
      </c>
      <c r="R716" s="21">
        <f t="shared" si="252"/>
        <v>1.1396068481605368</v>
      </c>
      <c r="S716" s="21">
        <f t="shared" si="253"/>
        <v>1.60797273960234</v>
      </c>
      <c r="T716" s="21">
        <f t="shared" si="254"/>
        <v>0</v>
      </c>
      <c r="U716" s="21">
        <f t="shared" si="255"/>
        <v>0</v>
      </c>
      <c r="V716" s="21">
        <f t="shared" si="256"/>
        <v>0</v>
      </c>
      <c r="W716" s="21">
        <f t="shared" si="257"/>
        <v>0</v>
      </c>
      <c r="X716" s="21">
        <f t="shared" si="258"/>
        <v>0.5234677610231917</v>
      </c>
      <c r="Y716" s="21">
        <f t="shared" si="259"/>
        <v>20.415242679904473</v>
      </c>
      <c r="Z716" s="21">
        <f t="shared" si="260"/>
        <v>510.79433101947228</v>
      </c>
      <c r="AA716" s="21">
        <f t="shared" si="261"/>
        <v>1395.0177891376684</v>
      </c>
      <c r="AB716" s="21">
        <f t="shared" si="262"/>
        <v>99.397511148736228</v>
      </c>
      <c r="AC716" s="21">
        <f t="shared" si="263"/>
        <v>1514.8305429663089</v>
      </c>
    </row>
    <row r="717" spans="1:29">
      <c r="A717"/>
      <c r="B717" s="6">
        <v>1998</v>
      </c>
      <c r="C717" s="16">
        <f t="shared" si="250"/>
        <v>5900</v>
      </c>
      <c r="D717" s="16">
        <f t="shared" ref="D717:O717" si="267">D32+D132</f>
        <v>901</v>
      </c>
      <c r="E717" s="16">
        <f t="shared" si="267"/>
        <v>1097</v>
      </c>
      <c r="F717" s="16">
        <f t="shared" si="267"/>
        <v>0</v>
      </c>
      <c r="G717" s="16">
        <f t="shared" si="267"/>
        <v>0</v>
      </c>
      <c r="H717" s="16">
        <f t="shared" si="267"/>
        <v>0</v>
      </c>
      <c r="I717" s="16">
        <f t="shared" si="267"/>
        <v>0</v>
      </c>
      <c r="J717" s="16">
        <f t="shared" si="267"/>
        <v>457</v>
      </c>
      <c r="K717" s="16">
        <f t="shared" si="267"/>
        <v>17796</v>
      </c>
      <c r="L717" s="16">
        <f t="shared" si="267"/>
        <v>426121</v>
      </c>
      <c r="M717" s="16">
        <f t="shared" si="267"/>
        <v>1163090</v>
      </c>
      <c r="N717" s="16">
        <f t="shared" si="267"/>
        <v>77570</v>
      </c>
      <c r="O717" s="12">
        <f t="shared" si="267"/>
        <v>1258456</v>
      </c>
      <c r="P717" s="26">
        <v>813386</v>
      </c>
      <c r="Q717" s="21">
        <f t="shared" si="265"/>
        <v>7.2536286584721159</v>
      </c>
      <c r="R717" s="21">
        <f t="shared" si="252"/>
        <v>1.1077151561497247</v>
      </c>
      <c r="S717" s="21">
        <f t="shared" si="253"/>
        <v>1.3486831590413408</v>
      </c>
      <c r="T717" s="21">
        <f t="shared" si="254"/>
        <v>0</v>
      </c>
      <c r="U717" s="21">
        <f t="shared" si="255"/>
        <v>0</v>
      </c>
      <c r="V717" s="21">
        <f t="shared" si="256"/>
        <v>0</v>
      </c>
      <c r="W717" s="21">
        <f t="shared" si="257"/>
        <v>0</v>
      </c>
      <c r="X717" s="21">
        <f t="shared" si="258"/>
        <v>0.56184886388504351</v>
      </c>
      <c r="Y717" s="21">
        <f t="shared" si="259"/>
        <v>21.878911119689793</v>
      </c>
      <c r="Z717" s="21">
        <f t="shared" si="260"/>
        <v>523.88533857233836</v>
      </c>
      <c r="AA717" s="21">
        <f t="shared" si="261"/>
        <v>1429.9360943020904</v>
      </c>
      <c r="AB717" s="21">
        <f t="shared" si="262"/>
        <v>95.366775430115595</v>
      </c>
      <c r="AC717" s="21">
        <f t="shared" si="263"/>
        <v>1547.1817808518956</v>
      </c>
    </row>
    <row r="718" spans="1:29">
      <c r="A718"/>
      <c r="B718" s="6">
        <v>1999</v>
      </c>
      <c r="C718" s="16">
        <f t="shared" si="250"/>
        <v>6733</v>
      </c>
      <c r="D718" s="16">
        <f t="shared" ref="D718:O718" si="268">D33+D133</f>
        <v>1342</v>
      </c>
      <c r="E718" s="16">
        <f t="shared" si="268"/>
        <v>1203</v>
      </c>
      <c r="F718" s="16">
        <f t="shared" si="268"/>
        <v>0</v>
      </c>
      <c r="G718" s="16">
        <f t="shared" si="268"/>
        <v>0</v>
      </c>
      <c r="H718" s="16">
        <f t="shared" si="268"/>
        <v>0</v>
      </c>
      <c r="I718" s="16">
        <f t="shared" si="268"/>
        <v>0</v>
      </c>
      <c r="J718" s="16">
        <f t="shared" si="268"/>
        <v>495</v>
      </c>
      <c r="K718" s="16">
        <f t="shared" si="268"/>
        <v>19305</v>
      </c>
      <c r="L718" s="16">
        <f t="shared" si="268"/>
        <v>536287</v>
      </c>
      <c r="M718" s="16">
        <f t="shared" si="268"/>
        <v>1464527</v>
      </c>
      <c r="N718" s="16">
        <f t="shared" si="268"/>
        <v>82199</v>
      </c>
      <c r="O718" s="12">
        <f t="shared" si="268"/>
        <v>1566031</v>
      </c>
      <c r="P718" s="26">
        <v>828905</v>
      </c>
      <c r="Q718" s="21">
        <f t="shared" si="265"/>
        <v>8.1227643698614447</v>
      </c>
      <c r="R718" s="21">
        <f t="shared" si="252"/>
        <v>1.6190033839824829</v>
      </c>
      <c r="S718" s="21">
        <f t="shared" si="253"/>
        <v>1.4513122734209589</v>
      </c>
      <c r="T718" s="21">
        <f t="shared" si="254"/>
        <v>0</v>
      </c>
      <c r="U718" s="21">
        <f t="shared" si="255"/>
        <v>0</v>
      </c>
      <c r="V718" s="21">
        <f t="shared" si="256"/>
        <v>0</v>
      </c>
      <c r="W718" s="21">
        <f t="shared" si="257"/>
        <v>0</v>
      </c>
      <c r="X718" s="21">
        <f t="shared" si="258"/>
        <v>0.59717337933780112</v>
      </c>
      <c r="Y718" s="21">
        <f t="shared" si="259"/>
        <v>23.289761794174243</v>
      </c>
      <c r="Z718" s="21">
        <f t="shared" si="260"/>
        <v>646.98246481804313</v>
      </c>
      <c r="AA718" s="21">
        <f t="shared" si="261"/>
        <v>1766.8212883261654</v>
      </c>
      <c r="AB718" s="21">
        <f t="shared" si="262"/>
        <v>99.165766885228109</v>
      </c>
      <c r="AC718" s="21">
        <f t="shared" si="263"/>
        <v>1889.2768170055676</v>
      </c>
    </row>
    <row r="719" spans="1:29">
      <c r="A719"/>
      <c r="B719" s="6">
        <v>2000</v>
      </c>
      <c r="C719" s="16">
        <f t="shared" si="250"/>
        <v>6492</v>
      </c>
      <c r="D719" s="16">
        <f t="shared" ref="D719:O719" si="269">D34+D134</f>
        <v>896</v>
      </c>
      <c r="E719" s="16">
        <f t="shared" si="269"/>
        <v>910</v>
      </c>
      <c r="F719" s="16">
        <f t="shared" si="269"/>
        <v>0</v>
      </c>
      <c r="G719" s="16">
        <f t="shared" si="269"/>
        <v>0</v>
      </c>
      <c r="H719" s="16">
        <f t="shared" si="269"/>
        <v>0</v>
      </c>
      <c r="I719" s="16">
        <f t="shared" si="269"/>
        <v>0</v>
      </c>
      <c r="J719" s="16">
        <f t="shared" si="269"/>
        <v>404</v>
      </c>
      <c r="K719" s="16">
        <f t="shared" si="269"/>
        <v>15763</v>
      </c>
      <c r="L719" s="16">
        <f t="shared" si="269"/>
        <v>433316</v>
      </c>
      <c r="M719" s="16">
        <f t="shared" si="269"/>
        <v>1211168</v>
      </c>
      <c r="N719" s="16">
        <f t="shared" si="269"/>
        <v>112933</v>
      </c>
      <c r="O719" s="12">
        <f t="shared" si="269"/>
        <v>1339864</v>
      </c>
      <c r="P719" s="26">
        <v>848019</v>
      </c>
      <c r="Q719" s="21">
        <f t="shared" si="265"/>
        <v>7.6554888510752708</v>
      </c>
      <c r="R719" s="21">
        <f t="shared" si="252"/>
        <v>1.0565801002100188</v>
      </c>
      <c r="S719" s="21">
        <f t="shared" si="253"/>
        <v>1.0730891642758005</v>
      </c>
      <c r="T719" s="21">
        <f t="shared" si="254"/>
        <v>0</v>
      </c>
      <c r="U719" s="21">
        <f t="shared" si="255"/>
        <v>0</v>
      </c>
      <c r="V719" s="21">
        <f t="shared" si="256"/>
        <v>0</v>
      </c>
      <c r="W719" s="21">
        <f t="shared" si="257"/>
        <v>0</v>
      </c>
      <c r="X719" s="21">
        <f t="shared" si="258"/>
        <v>0.47640442018398171</v>
      </c>
      <c r="Y719" s="21">
        <f t="shared" si="259"/>
        <v>18.588026919208179</v>
      </c>
      <c r="Z719" s="21">
        <f t="shared" si="260"/>
        <v>510.9744003377283</v>
      </c>
      <c r="AA719" s="21">
        <f t="shared" si="261"/>
        <v>1428.2321504588931</v>
      </c>
      <c r="AB719" s="21">
        <f t="shared" si="262"/>
        <v>133.1727237243505</v>
      </c>
      <c r="AC719" s="21">
        <f t="shared" si="263"/>
        <v>1579.9929011024517</v>
      </c>
    </row>
    <row r="720" spans="1:29">
      <c r="A720"/>
      <c r="B720" s="6">
        <v>2001</v>
      </c>
      <c r="C720" s="16">
        <f t="shared" si="250"/>
        <v>6352</v>
      </c>
      <c r="D720" s="16">
        <f t="shared" ref="D720:O720" si="270">D35+D135</f>
        <v>1304</v>
      </c>
      <c r="E720" s="16">
        <f t="shared" si="270"/>
        <v>1785</v>
      </c>
      <c r="F720" s="16">
        <f t="shared" si="270"/>
        <v>0</v>
      </c>
      <c r="G720" s="16">
        <f t="shared" si="270"/>
        <v>0</v>
      </c>
      <c r="H720" s="16">
        <f t="shared" si="270"/>
        <v>0</v>
      </c>
      <c r="I720" s="16">
        <f t="shared" si="270"/>
        <v>0</v>
      </c>
      <c r="J720" s="16">
        <f t="shared" si="270"/>
        <v>554</v>
      </c>
      <c r="K720" s="16">
        <f t="shared" si="270"/>
        <v>21537</v>
      </c>
      <c r="L720" s="16">
        <f t="shared" si="270"/>
        <v>474963</v>
      </c>
      <c r="M720" s="16">
        <f t="shared" si="270"/>
        <v>1381136</v>
      </c>
      <c r="N720" s="16">
        <f t="shared" si="270"/>
        <v>128711</v>
      </c>
      <c r="O720" s="12">
        <f t="shared" si="270"/>
        <v>1531384</v>
      </c>
      <c r="P720" s="26">
        <v>859280</v>
      </c>
      <c r="Q720" s="21">
        <f t="shared" si="265"/>
        <v>7.3922353598361425</v>
      </c>
      <c r="R720" s="21">
        <f t="shared" si="252"/>
        <v>1.5175495763895355</v>
      </c>
      <c r="S720" s="21">
        <f t="shared" si="253"/>
        <v>2.077320547435062</v>
      </c>
      <c r="T720" s="21">
        <f t="shared" si="254"/>
        <v>0</v>
      </c>
      <c r="U720" s="21">
        <f t="shared" si="255"/>
        <v>0</v>
      </c>
      <c r="V720" s="21">
        <f t="shared" si="256"/>
        <v>0</v>
      </c>
      <c r="W720" s="21">
        <f t="shared" si="257"/>
        <v>0</v>
      </c>
      <c r="X720" s="21">
        <f t="shared" si="258"/>
        <v>0.64472581696303888</v>
      </c>
      <c r="Y720" s="21">
        <f t="shared" si="259"/>
        <v>25.064007075691276</v>
      </c>
      <c r="Z720" s="21">
        <f t="shared" si="260"/>
        <v>552.74532166464951</v>
      </c>
      <c r="AA720" s="21">
        <f t="shared" si="261"/>
        <v>1607.3177543990319</v>
      </c>
      <c r="AB720" s="21">
        <f t="shared" si="262"/>
        <v>149.78935853272509</v>
      </c>
      <c r="AC720" s="21">
        <f t="shared" si="263"/>
        <v>1782.1711200074481</v>
      </c>
    </row>
    <row r="721" spans="1:29">
      <c r="A721"/>
      <c r="B721" s="6">
        <v>2002</v>
      </c>
      <c r="C721" s="16">
        <f t="shared" si="250"/>
        <v>3559</v>
      </c>
      <c r="D721" s="16">
        <f t="shared" ref="D721:O721" si="271">D36+D136</f>
        <v>847</v>
      </c>
      <c r="E721" s="16">
        <f t="shared" si="271"/>
        <v>2200</v>
      </c>
      <c r="F721" s="16">
        <f t="shared" si="271"/>
        <v>0</v>
      </c>
      <c r="G721" s="16">
        <f t="shared" si="271"/>
        <v>0</v>
      </c>
      <c r="H721" s="16">
        <f t="shared" si="271"/>
        <v>0</v>
      </c>
      <c r="I721" s="16">
        <f t="shared" si="271"/>
        <v>0</v>
      </c>
      <c r="J721" s="16">
        <f t="shared" si="271"/>
        <v>192</v>
      </c>
      <c r="K721" s="16">
        <f t="shared" si="271"/>
        <v>7250</v>
      </c>
      <c r="L721" s="16">
        <f t="shared" si="271"/>
        <v>484362</v>
      </c>
      <c r="M721" s="16">
        <f t="shared" si="271"/>
        <v>1401930</v>
      </c>
      <c r="N721" s="16">
        <f t="shared" si="271"/>
        <v>80472</v>
      </c>
      <c r="O721" s="12">
        <f t="shared" si="271"/>
        <v>1489652</v>
      </c>
      <c r="P721" s="26">
        <v>874267</v>
      </c>
      <c r="Q721" s="21">
        <f t="shared" si="265"/>
        <v>4.0708387712220633</v>
      </c>
      <c r="R721" s="21">
        <f t="shared" si="252"/>
        <v>0.96881158730685246</v>
      </c>
      <c r="S721" s="21">
        <f t="shared" si="253"/>
        <v>2.5163937332645516</v>
      </c>
      <c r="T721" s="21">
        <f t="shared" si="254"/>
        <v>0</v>
      </c>
      <c r="U721" s="21">
        <f t="shared" si="255"/>
        <v>0</v>
      </c>
      <c r="V721" s="21">
        <f t="shared" si="256"/>
        <v>0</v>
      </c>
      <c r="W721" s="21">
        <f t="shared" si="257"/>
        <v>0</v>
      </c>
      <c r="X721" s="21">
        <f t="shared" si="258"/>
        <v>0.21961254399399724</v>
      </c>
      <c r="Y721" s="21">
        <f t="shared" si="259"/>
        <v>8.2926611664400003</v>
      </c>
      <c r="Z721" s="21">
        <f t="shared" si="260"/>
        <v>554.02068246885676</v>
      </c>
      <c r="AA721" s="21">
        <f t="shared" si="261"/>
        <v>1603.5490302161695</v>
      </c>
      <c r="AB721" s="21">
        <f t="shared" si="262"/>
        <v>92.045107501484097</v>
      </c>
      <c r="AC721" s="21">
        <f t="shared" si="263"/>
        <v>1703.8867988840937</v>
      </c>
    </row>
    <row r="722" spans="1:29">
      <c r="A722"/>
      <c r="B722" s="6">
        <v>2003</v>
      </c>
      <c r="C722" s="16">
        <f t="shared" si="250"/>
        <v>2145</v>
      </c>
      <c r="D722" s="16">
        <f t="shared" ref="D722:O722" si="272">D37+D137</f>
        <v>833</v>
      </c>
      <c r="E722" s="16">
        <f t="shared" si="272"/>
        <v>1724</v>
      </c>
      <c r="F722" s="16">
        <f t="shared" si="272"/>
        <v>0</v>
      </c>
      <c r="G722" s="16">
        <f t="shared" si="272"/>
        <v>0</v>
      </c>
      <c r="H722" s="16">
        <f t="shared" si="272"/>
        <v>0</v>
      </c>
      <c r="I722" s="16">
        <f t="shared" si="272"/>
        <v>0</v>
      </c>
      <c r="J722" s="16">
        <f t="shared" si="272"/>
        <v>131</v>
      </c>
      <c r="K722" s="16">
        <f t="shared" si="272"/>
        <v>4488</v>
      </c>
      <c r="L722" s="16">
        <f t="shared" si="272"/>
        <v>455909</v>
      </c>
      <c r="M722" s="16">
        <f t="shared" si="272"/>
        <v>1307288</v>
      </c>
      <c r="N722" s="16">
        <f t="shared" si="272"/>
        <v>91742</v>
      </c>
      <c r="O722" s="12">
        <f t="shared" si="272"/>
        <v>1403518</v>
      </c>
      <c r="P722" s="26">
        <v>885893</v>
      </c>
      <c r="Q722" s="21">
        <f t="shared" si="265"/>
        <v>2.4212856405909067</v>
      </c>
      <c r="R722" s="21">
        <f t="shared" si="252"/>
        <v>0.94029414387516319</v>
      </c>
      <c r="S722" s="21">
        <f t="shared" si="253"/>
        <v>1.9460589484283091</v>
      </c>
      <c r="T722" s="21">
        <f t="shared" si="254"/>
        <v>0</v>
      </c>
      <c r="U722" s="21">
        <f t="shared" si="255"/>
        <v>0</v>
      </c>
      <c r="V722" s="21">
        <f t="shared" si="256"/>
        <v>0</v>
      </c>
      <c r="W722" s="21">
        <f t="shared" si="257"/>
        <v>0</v>
      </c>
      <c r="X722" s="21">
        <f t="shared" si="258"/>
        <v>0.14787338877268474</v>
      </c>
      <c r="Y722" s="21">
        <f t="shared" si="259"/>
        <v>5.0660745710825124</v>
      </c>
      <c r="Z722" s="21">
        <f t="shared" si="260"/>
        <v>514.6321282592819</v>
      </c>
      <c r="AA722" s="21">
        <f t="shared" si="261"/>
        <v>1475.6725699379044</v>
      </c>
      <c r="AB722" s="21">
        <f t="shared" si="262"/>
        <v>103.55878192964613</v>
      </c>
      <c r="AC722" s="21">
        <f t="shared" si="263"/>
        <v>1584.297426438633</v>
      </c>
    </row>
    <row r="723" spans="1:29">
      <c r="A723"/>
      <c r="B723" s="6">
        <v>2004</v>
      </c>
      <c r="C723" s="16">
        <f t="shared" si="250"/>
        <v>1182</v>
      </c>
      <c r="D723" s="16">
        <f t="shared" ref="D723:O723" si="273">D38+D138</f>
        <v>569</v>
      </c>
      <c r="E723" s="16">
        <f t="shared" si="273"/>
        <v>1131</v>
      </c>
      <c r="F723" s="16">
        <f t="shared" si="273"/>
        <v>0</v>
      </c>
      <c r="G723" s="16">
        <f t="shared" si="273"/>
        <v>0</v>
      </c>
      <c r="H723" s="16">
        <f t="shared" si="273"/>
        <v>0</v>
      </c>
      <c r="I723" s="16">
        <f t="shared" si="273"/>
        <v>0</v>
      </c>
      <c r="J723" s="16">
        <f t="shared" si="273"/>
        <v>112</v>
      </c>
      <c r="K723" s="16">
        <f t="shared" si="273"/>
        <v>5070</v>
      </c>
      <c r="L723" s="16">
        <f t="shared" si="273"/>
        <v>441041</v>
      </c>
      <c r="M723" s="16">
        <f t="shared" si="273"/>
        <v>1257465</v>
      </c>
      <c r="N723" s="16">
        <f t="shared" si="273"/>
        <v>105469</v>
      </c>
      <c r="O723" s="12">
        <f t="shared" si="273"/>
        <v>1368004</v>
      </c>
      <c r="P723" s="26">
        <v>901342</v>
      </c>
      <c r="Q723" s="21">
        <f t="shared" si="265"/>
        <v>1.3113779231412717</v>
      </c>
      <c r="R723" s="21">
        <f t="shared" si="252"/>
        <v>0.63128091223974914</v>
      </c>
      <c r="S723" s="21">
        <f t="shared" si="253"/>
        <v>1.2547956269651253</v>
      </c>
      <c r="T723" s="21">
        <f t="shared" si="254"/>
        <v>0</v>
      </c>
      <c r="U723" s="21">
        <f t="shared" si="255"/>
        <v>0</v>
      </c>
      <c r="V723" s="21">
        <f t="shared" si="256"/>
        <v>0</v>
      </c>
      <c r="W723" s="21">
        <f t="shared" si="257"/>
        <v>0</v>
      </c>
      <c r="X723" s="21">
        <f t="shared" si="258"/>
        <v>0.1242591602299682</v>
      </c>
      <c r="Y723" s="21">
        <f t="shared" si="259"/>
        <v>5.6249459139815965</v>
      </c>
      <c r="Z723" s="21">
        <f t="shared" si="260"/>
        <v>489.3159311337983</v>
      </c>
      <c r="AA723" s="21">
        <f t="shared" si="261"/>
        <v>1395.1030796301516</v>
      </c>
      <c r="AB723" s="21">
        <f t="shared" si="262"/>
        <v>117.01329794905818</v>
      </c>
      <c r="AC723" s="21">
        <f t="shared" si="263"/>
        <v>1517.7413234931912</v>
      </c>
    </row>
    <row r="724" spans="1:29">
      <c r="A724"/>
      <c r="B724" s="6">
        <v>2005</v>
      </c>
      <c r="C724" s="16">
        <f t="shared" si="250"/>
        <v>1443</v>
      </c>
      <c r="D724" s="16">
        <f t="shared" ref="D724:O724" si="274">D39+D139</f>
        <v>686</v>
      </c>
      <c r="E724" s="16">
        <f t="shared" si="274"/>
        <v>872</v>
      </c>
      <c r="F724" s="16">
        <f t="shared" si="274"/>
        <v>0</v>
      </c>
      <c r="G724" s="16">
        <f t="shared" si="274"/>
        <v>0</v>
      </c>
      <c r="H724" s="16">
        <f t="shared" si="274"/>
        <v>0</v>
      </c>
      <c r="I724" s="16">
        <f t="shared" si="274"/>
        <v>0</v>
      </c>
      <c r="J724" s="16">
        <f t="shared" si="274"/>
        <v>747</v>
      </c>
      <c r="K724" s="16">
        <f t="shared" si="274"/>
        <v>29133</v>
      </c>
      <c r="L724" s="16">
        <f t="shared" si="274"/>
        <v>448055</v>
      </c>
      <c r="M724" s="16">
        <f t="shared" si="274"/>
        <v>1287724</v>
      </c>
      <c r="N724" s="16">
        <f t="shared" si="274"/>
        <v>104182</v>
      </c>
      <c r="O724" s="12">
        <f t="shared" si="274"/>
        <v>1421039</v>
      </c>
      <c r="P724" s="26">
        <v>920298</v>
      </c>
      <c r="Q724" s="21">
        <f t="shared" si="265"/>
        <v>1.5679703748133758</v>
      </c>
      <c r="R724" s="21">
        <f t="shared" si="252"/>
        <v>0.74541072565625477</v>
      </c>
      <c r="S724" s="21">
        <f t="shared" si="253"/>
        <v>0.94751917313739675</v>
      </c>
      <c r="T724" s="21">
        <f t="shared" si="254"/>
        <v>0</v>
      </c>
      <c r="U724" s="21">
        <f t="shared" si="255"/>
        <v>0</v>
      </c>
      <c r="V724" s="21">
        <f t="shared" si="256"/>
        <v>0</v>
      </c>
      <c r="W724" s="21">
        <f t="shared" si="257"/>
        <v>0</v>
      </c>
      <c r="X724" s="21">
        <f t="shared" si="258"/>
        <v>0.81169360359361864</v>
      </c>
      <c r="Y724" s="21">
        <f t="shared" si="259"/>
        <v>31.656050540151124</v>
      </c>
      <c r="Z724" s="21">
        <f t="shared" si="260"/>
        <v>486.85860449550034</v>
      </c>
      <c r="AA724" s="21">
        <f t="shared" si="261"/>
        <v>1399.2467657215379</v>
      </c>
      <c r="AB724" s="21">
        <f t="shared" si="262"/>
        <v>113.20463588967921</v>
      </c>
      <c r="AC724" s="21">
        <f t="shared" si="263"/>
        <v>1544.1074521513683</v>
      </c>
    </row>
    <row r="725" spans="1:29">
      <c r="A725" s="2"/>
      <c r="B725" s="6">
        <v>2006</v>
      </c>
      <c r="C725" s="16">
        <f t="shared" si="250"/>
        <v>1046</v>
      </c>
      <c r="D725" s="16">
        <f t="shared" ref="D725:O725" si="275">D40+D140</f>
        <v>424</v>
      </c>
      <c r="E725" s="16">
        <f t="shared" si="275"/>
        <v>310</v>
      </c>
      <c r="F725" s="16">
        <f t="shared" si="275"/>
        <v>0</v>
      </c>
      <c r="G725" s="16">
        <f t="shared" si="275"/>
        <v>0</v>
      </c>
      <c r="H725" s="16">
        <f t="shared" si="275"/>
        <v>0</v>
      </c>
      <c r="I725" s="16">
        <f t="shared" si="275"/>
        <v>0</v>
      </c>
      <c r="J725" s="16">
        <f t="shared" si="275"/>
        <v>3646</v>
      </c>
      <c r="K725" s="16">
        <f t="shared" si="275"/>
        <v>133527</v>
      </c>
      <c r="L725" s="16">
        <f t="shared" si="275"/>
        <v>472302</v>
      </c>
      <c r="M725" s="16">
        <f t="shared" si="275"/>
        <v>1359566</v>
      </c>
      <c r="N725" s="16">
        <f t="shared" si="275"/>
        <v>83212</v>
      </c>
      <c r="O725" s="12">
        <f t="shared" si="275"/>
        <v>1576305</v>
      </c>
      <c r="P725" s="26">
        <v>940930</v>
      </c>
      <c r="Q725" s="21">
        <f t="shared" si="265"/>
        <v>1.1116661175645373</v>
      </c>
      <c r="R725" s="21">
        <f t="shared" si="252"/>
        <v>0.45061800559021398</v>
      </c>
      <c r="S725" s="21">
        <f t="shared" si="253"/>
        <v>0.32946127767209038</v>
      </c>
      <c r="T725" s="21">
        <f t="shared" si="254"/>
        <v>0</v>
      </c>
      <c r="U725" s="21">
        <f t="shared" si="255"/>
        <v>0</v>
      </c>
      <c r="V725" s="21">
        <f t="shared" si="256"/>
        <v>0</v>
      </c>
      <c r="W725" s="21">
        <f t="shared" si="257"/>
        <v>0</v>
      </c>
      <c r="X725" s="21">
        <f t="shared" si="258"/>
        <v>3.8748897367498114</v>
      </c>
      <c r="Y725" s="21">
        <f t="shared" si="259"/>
        <v>141.90960007652004</v>
      </c>
      <c r="Z725" s="21">
        <f t="shared" si="260"/>
        <v>501.95232376478594</v>
      </c>
      <c r="AA725" s="21">
        <f t="shared" si="261"/>
        <v>1444.9172627081718</v>
      </c>
      <c r="AB725" s="21">
        <f t="shared" si="262"/>
        <v>88.43590915370963</v>
      </c>
      <c r="AC725" s="21">
        <f t="shared" si="263"/>
        <v>1675.2627719384016</v>
      </c>
    </row>
    <row r="726" spans="1:29">
      <c r="A726"/>
      <c r="B726" s="6">
        <v>2007</v>
      </c>
      <c r="C726" s="16">
        <f t="shared" si="250"/>
        <v>777</v>
      </c>
      <c r="D726" s="16">
        <f t="shared" ref="D726:O726" si="276">D41+D141</f>
        <v>298</v>
      </c>
      <c r="E726" s="16">
        <f t="shared" si="276"/>
        <v>180</v>
      </c>
      <c r="F726" s="16">
        <f t="shared" si="276"/>
        <v>0</v>
      </c>
      <c r="G726" s="16">
        <f t="shared" si="276"/>
        <v>0</v>
      </c>
      <c r="H726" s="16">
        <f t="shared" si="276"/>
        <v>0</v>
      </c>
      <c r="I726" s="16">
        <f t="shared" si="276"/>
        <v>0</v>
      </c>
      <c r="J726" s="16">
        <f t="shared" si="276"/>
        <v>1622</v>
      </c>
      <c r="K726" s="16">
        <f t="shared" si="276"/>
        <v>63258</v>
      </c>
      <c r="L726" s="16">
        <f t="shared" si="276"/>
        <v>480568</v>
      </c>
      <c r="M726" s="16">
        <f t="shared" si="276"/>
        <v>1399664</v>
      </c>
      <c r="N726" s="16">
        <f t="shared" si="276"/>
        <v>95646</v>
      </c>
      <c r="O726" s="12">
        <f t="shared" si="276"/>
        <v>1558568</v>
      </c>
      <c r="P726" s="26">
        <v>955869</v>
      </c>
      <c r="Q726" s="21">
        <f t="shared" si="265"/>
        <v>0.81287289367057614</v>
      </c>
      <c r="R726" s="21">
        <f t="shared" si="252"/>
        <v>0.31175820117610259</v>
      </c>
      <c r="S726" s="21">
        <f t="shared" si="253"/>
        <v>0.18831032285804852</v>
      </c>
      <c r="T726" s="21">
        <f t="shared" si="254"/>
        <v>0</v>
      </c>
      <c r="U726" s="21">
        <f t="shared" si="255"/>
        <v>0</v>
      </c>
      <c r="V726" s="21">
        <f t="shared" si="256"/>
        <v>0</v>
      </c>
      <c r="W726" s="21">
        <f t="shared" si="257"/>
        <v>0</v>
      </c>
      <c r="X726" s="21">
        <f t="shared" si="258"/>
        <v>1.6968852426430818</v>
      </c>
      <c r="Y726" s="21">
        <f t="shared" si="259"/>
        <v>66.178524463080194</v>
      </c>
      <c r="Z726" s="21">
        <f t="shared" si="260"/>
        <v>502.75508464025927</v>
      </c>
      <c r="AA726" s="21">
        <f t="shared" si="261"/>
        <v>1464.2843318488203</v>
      </c>
      <c r="AB726" s="21">
        <f t="shared" si="262"/>
        <v>100.06182855600505</v>
      </c>
      <c r="AC726" s="21">
        <f t="shared" si="263"/>
        <v>1630.5246848679055</v>
      </c>
    </row>
    <row r="727" spans="1:29">
      <c r="A727"/>
      <c r="B727" s="6">
        <v>2008</v>
      </c>
      <c r="C727" s="16">
        <f t="shared" si="250"/>
        <v>794</v>
      </c>
      <c r="D727" s="16">
        <f t="shared" ref="D727:O727" si="277">D42+D142</f>
        <v>320</v>
      </c>
      <c r="E727" s="16">
        <f t="shared" si="277"/>
        <v>384</v>
      </c>
      <c r="F727" s="16">
        <f t="shared" si="277"/>
        <v>0</v>
      </c>
      <c r="G727" s="16">
        <f t="shared" si="277"/>
        <v>0</v>
      </c>
      <c r="H727" s="16">
        <f t="shared" si="277"/>
        <v>0</v>
      </c>
      <c r="I727" s="16">
        <f t="shared" si="277"/>
        <v>0</v>
      </c>
      <c r="J727" s="16">
        <f t="shared" si="277"/>
        <v>1426</v>
      </c>
      <c r="K727" s="16">
        <f t="shared" si="277"/>
        <v>46106</v>
      </c>
      <c r="L727" s="16">
        <f t="shared" si="277"/>
        <v>440071</v>
      </c>
      <c r="M727" s="16">
        <f t="shared" si="277"/>
        <v>1267122</v>
      </c>
      <c r="N727" s="16">
        <f t="shared" si="277"/>
        <v>123578</v>
      </c>
      <c r="O727" s="12">
        <f t="shared" si="277"/>
        <v>1436806</v>
      </c>
      <c r="P727" s="26">
        <v>967778</v>
      </c>
      <c r="Q727" s="21">
        <f t="shared" si="265"/>
        <v>0.82043609174831411</v>
      </c>
      <c r="R727" s="21">
        <f t="shared" si="252"/>
        <v>0.33065434428143642</v>
      </c>
      <c r="S727" s="21">
        <f t="shared" si="253"/>
        <v>0.39678521313772375</v>
      </c>
      <c r="T727" s="21">
        <f t="shared" si="254"/>
        <v>0</v>
      </c>
      <c r="U727" s="21">
        <f t="shared" si="255"/>
        <v>0</v>
      </c>
      <c r="V727" s="21">
        <f t="shared" si="256"/>
        <v>0</v>
      </c>
      <c r="W727" s="21">
        <f t="shared" si="257"/>
        <v>0</v>
      </c>
      <c r="X727" s="21">
        <f t="shared" si="258"/>
        <v>1.4734784217041512</v>
      </c>
      <c r="Y727" s="21">
        <f t="shared" si="259"/>
        <v>47.64109124199971</v>
      </c>
      <c r="Z727" s="21">
        <f t="shared" si="260"/>
        <v>454.72308731961255</v>
      </c>
      <c r="AA727" s="21">
        <f t="shared" si="261"/>
        <v>1309.3106063580697</v>
      </c>
      <c r="AB727" s="21">
        <f t="shared" si="262"/>
        <v>127.69250799253548</v>
      </c>
      <c r="AC727" s="21">
        <f t="shared" si="263"/>
        <v>1484.644205592605</v>
      </c>
    </row>
    <row r="728" spans="1:29">
      <c r="B728" s="6">
        <v>2009</v>
      </c>
      <c r="C728" s="16">
        <f t="shared" si="250"/>
        <v>417</v>
      </c>
      <c r="D728" s="16">
        <f t="shared" ref="D728:O728" si="278">D43+D143</f>
        <v>165</v>
      </c>
      <c r="E728" s="16">
        <f t="shared" si="278"/>
        <v>391</v>
      </c>
      <c r="F728" s="16">
        <f t="shared" si="278"/>
        <v>0</v>
      </c>
      <c r="G728" s="16">
        <f t="shared" si="278"/>
        <v>0</v>
      </c>
      <c r="H728" s="16">
        <f t="shared" si="278"/>
        <v>0</v>
      </c>
      <c r="I728" s="16">
        <f t="shared" si="278"/>
        <v>0</v>
      </c>
      <c r="J728" s="16">
        <f t="shared" si="278"/>
        <v>873</v>
      </c>
      <c r="K728" s="16">
        <f t="shared" si="278"/>
        <v>11896</v>
      </c>
      <c r="L728" s="16">
        <f t="shared" si="278"/>
        <v>350719</v>
      </c>
      <c r="M728" s="16">
        <f t="shared" si="278"/>
        <v>1154559</v>
      </c>
      <c r="N728" s="16">
        <f t="shared" si="278"/>
        <v>94828</v>
      </c>
      <c r="O728" s="12">
        <f t="shared" si="278"/>
        <v>1261283</v>
      </c>
      <c r="P728" s="26">
        <v>975580</v>
      </c>
      <c r="Q728" s="21">
        <f t="shared" si="265"/>
        <v>0.42743803686012422</v>
      </c>
      <c r="R728" s="21">
        <f t="shared" si="252"/>
        <v>0.16913015846983331</v>
      </c>
      <c r="S728" s="21">
        <f t="shared" si="253"/>
        <v>0.40078722401033229</v>
      </c>
      <c r="T728" s="21">
        <f t="shared" si="254"/>
        <v>0</v>
      </c>
      <c r="U728" s="21">
        <f t="shared" si="255"/>
        <v>0</v>
      </c>
      <c r="V728" s="21">
        <f t="shared" si="256"/>
        <v>0</v>
      </c>
      <c r="W728" s="21">
        <f t="shared" si="257"/>
        <v>0</v>
      </c>
      <c r="X728" s="21">
        <f t="shared" si="258"/>
        <v>0.89485229299493629</v>
      </c>
      <c r="Y728" s="21">
        <f t="shared" si="259"/>
        <v>12.193771910043257</v>
      </c>
      <c r="Z728" s="21">
        <f t="shared" si="260"/>
        <v>359.49793968716045</v>
      </c>
      <c r="AA728" s="21">
        <f t="shared" si="261"/>
        <v>1183.4590705016503</v>
      </c>
      <c r="AB728" s="21">
        <f t="shared" si="262"/>
        <v>97.201664650771846</v>
      </c>
      <c r="AC728" s="21">
        <f t="shared" si="263"/>
        <v>1292.8545070624652</v>
      </c>
    </row>
    <row r="729" spans="1:29">
      <c r="B729" s="6">
        <v>2010</v>
      </c>
      <c r="C729" s="16">
        <f t="shared" si="250"/>
        <v>90</v>
      </c>
      <c r="D729" s="16">
        <f t="shared" ref="D729:O729" si="279">D44+D144</f>
        <v>257</v>
      </c>
      <c r="E729" s="16">
        <f t="shared" si="279"/>
        <v>354</v>
      </c>
      <c r="F729" s="16">
        <f t="shared" si="279"/>
        <v>0</v>
      </c>
      <c r="G729" s="16">
        <f t="shared" si="279"/>
        <v>0</v>
      </c>
      <c r="H729" s="16">
        <f t="shared" si="279"/>
        <v>0</v>
      </c>
      <c r="I729" s="16">
        <f t="shared" si="279"/>
        <v>0</v>
      </c>
      <c r="J729" s="16">
        <f t="shared" si="279"/>
        <v>503</v>
      </c>
      <c r="K729" s="16">
        <f t="shared" si="279"/>
        <v>2567</v>
      </c>
      <c r="L729" s="16">
        <f t="shared" si="279"/>
        <v>321411</v>
      </c>
      <c r="M729" s="16">
        <f t="shared" si="279"/>
        <v>732357</v>
      </c>
      <c r="N729" s="16">
        <f t="shared" si="279"/>
        <v>62077</v>
      </c>
      <c r="O729" s="12">
        <f t="shared" si="279"/>
        <v>797001</v>
      </c>
      <c r="P729" s="26">
        <v>982018</v>
      </c>
      <c r="Q729" s="21">
        <f t="shared" si="265"/>
        <v>9.1648014598510408E-2</v>
      </c>
      <c r="R729" s="21">
        <f t="shared" si="252"/>
        <v>0.26170599724241306</v>
      </c>
      <c r="S729" s="21">
        <f t="shared" si="253"/>
        <v>0.36048219075414095</v>
      </c>
      <c r="T729" s="21">
        <f t="shared" si="254"/>
        <v>0</v>
      </c>
      <c r="U729" s="21">
        <f t="shared" si="255"/>
        <v>0</v>
      </c>
      <c r="V729" s="21">
        <f t="shared" si="256"/>
        <v>0</v>
      </c>
      <c r="W729" s="21">
        <f t="shared" si="257"/>
        <v>0</v>
      </c>
      <c r="X729" s="21">
        <f t="shared" si="258"/>
        <v>0.51221057047834151</v>
      </c>
      <c r="Y729" s="21">
        <f t="shared" si="259"/>
        <v>2.6140050386041804</v>
      </c>
      <c r="Z729" s="21">
        <f t="shared" si="260"/>
        <v>327.29644466802034</v>
      </c>
      <c r="AA729" s="21">
        <f t="shared" si="261"/>
        <v>745.76738919245872</v>
      </c>
      <c r="AB729" s="21">
        <f t="shared" si="262"/>
        <v>63.213708913685899</v>
      </c>
      <c r="AC729" s="21">
        <f t="shared" si="263"/>
        <v>811.5951031447488</v>
      </c>
    </row>
    <row r="730" spans="1:29">
      <c r="B730" s="6">
        <v>2011</v>
      </c>
      <c r="C730" s="16">
        <f t="shared" si="250"/>
        <v>33</v>
      </c>
      <c r="D730" s="16">
        <f t="shared" ref="D730:O730" si="280">D45+D145</f>
        <v>278</v>
      </c>
      <c r="E730" s="16">
        <f t="shared" si="280"/>
        <v>281</v>
      </c>
      <c r="F730" s="16">
        <f t="shared" si="280"/>
        <v>0</v>
      </c>
      <c r="G730" s="16">
        <f t="shared" si="280"/>
        <v>0</v>
      </c>
      <c r="H730" s="16">
        <f t="shared" si="280"/>
        <v>0</v>
      </c>
      <c r="I730" s="16">
        <f t="shared" si="280"/>
        <v>0</v>
      </c>
      <c r="J730" s="16">
        <f t="shared" si="280"/>
        <v>418</v>
      </c>
      <c r="K730" s="16">
        <f t="shared" si="280"/>
        <v>2115</v>
      </c>
      <c r="L730" s="16">
        <f t="shared" si="280"/>
        <v>271309</v>
      </c>
      <c r="M730" s="16">
        <f t="shared" si="280"/>
        <v>568135</v>
      </c>
      <c r="N730" s="16">
        <f t="shared" si="280"/>
        <v>42624</v>
      </c>
      <c r="O730" s="12">
        <f t="shared" si="280"/>
        <v>612874</v>
      </c>
      <c r="P730" s="26">
        <v>987910</v>
      </c>
      <c r="Q730" s="21">
        <f t="shared" si="265"/>
        <v>3.3403852577663956E-2</v>
      </c>
      <c r="R730" s="21">
        <f t="shared" si="252"/>
        <v>0.28140215201789637</v>
      </c>
      <c r="S730" s="21">
        <f t="shared" si="253"/>
        <v>0.28443886588859307</v>
      </c>
      <c r="T730" s="21">
        <f t="shared" si="254"/>
        <v>0</v>
      </c>
      <c r="U730" s="21">
        <f t="shared" si="255"/>
        <v>0</v>
      </c>
      <c r="V730" s="21">
        <f t="shared" si="256"/>
        <v>0</v>
      </c>
      <c r="W730" s="21">
        <f t="shared" si="257"/>
        <v>0</v>
      </c>
      <c r="X730" s="21">
        <f t="shared" si="258"/>
        <v>0.4231154659837435</v>
      </c>
      <c r="Y730" s="21">
        <f t="shared" si="259"/>
        <v>2.1408832788411902</v>
      </c>
      <c r="Z730" s="21">
        <f t="shared" si="260"/>
        <v>274.62926784828579</v>
      </c>
      <c r="AA730" s="21">
        <f t="shared" si="261"/>
        <v>575.08781164276104</v>
      </c>
      <c r="AB730" s="21">
        <f t="shared" si="262"/>
        <v>43.145630674859049</v>
      </c>
      <c r="AC730" s="21">
        <f t="shared" si="263"/>
        <v>620.37432559646129</v>
      </c>
    </row>
    <row r="731" spans="1:29">
      <c r="B731" s="6">
        <v>2012</v>
      </c>
      <c r="C731" s="16">
        <f t="shared" si="250"/>
        <v>22</v>
      </c>
      <c r="D731" s="16">
        <f t="shared" ref="D731:O731" si="281">D46+D146</f>
        <v>201</v>
      </c>
      <c r="E731" s="16">
        <f t="shared" si="281"/>
        <v>303</v>
      </c>
      <c r="F731" s="16">
        <f t="shared" si="281"/>
        <v>0</v>
      </c>
      <c r="G731" s="16">
        <f t="shared" si="281"/>
        <v>0</v>
      </c>
      <c r="H731" s="16">
        <f t="shared" si="281"/>
        <v>0</v>
      </c>
      <c r="I731" s="16">
        <f t="shared" si="281"/>
        <v>0</v>
      </c>
      <c r="J731" s="16">
        <f t="shared" si="281"/>
        <v>390</v>
      </c>
      <c r="K731" s="16">
        <f t="shared" si="281"/>
        <v>2086</v>
      </c>
      <c r="L731" s="16">
        <f t="shared" si="281"/>
        <v>284128</v>
      </c>
      <c r="M731" s="16">
        <f t="shared" si="281"/>
        <v>607132</v>
      </c>
      <c r="N731" s="16">
        <f t="shared" si="281"/>
        <v>40490</v>
      </c>
      <c r="O731" s="12">
        <f t="shared" si="281"/>
        <v>649708</v>
      </c>
      <c r="P731" s="26">
        <v>992395</v>
      </c>
      <c r="Q731" s="21">
        <f t="shared" si="265"/>
        <v>2.2168592143249413E-2</v>
      </c>
      <c r="R731" s="21">
        <f t="shared" si="252"/>
        <v>0.20254031912696055</v>
      </c>
      <c r="S731" s="21">
        <f t="shared" si="253"/>
        <v>0.30532197360929875</v>
      </c>
      <c r="T731" s="21">
        <f t="shared" si="254"/>
        <v>0</v>
      </c>
      <c r="U731" s="21">
        <f t="shared" si="255"/>
        <v>0</v>
      </c>
      <c r="V731" s="21">
        <f t="shared" si="256"/>
        <v>0</v>
      </c>
      <c r="W731" s="21">
        <f t="shared" si="257"/>
        <v>0</v>
      </c>
      <c r="X731" s="21">
        <f t="shared" si="258"/>
        <v>0.39298867890305778</v>
      </c>
      <c r="Y731" s="21">
        <f t="shared" si="259"/>
        <v>2.1019856004917399</v>
      </c>
      <c r="Z731" s="21">
        <f t="shared" si="260"/>
        <v>286.30535220350771</v>
      </c>
      <c r="AA731" s="21">
        <f t="shared" si="261"/>
        <v>611.78462205069559</v>
      </c>
      <c r="AB731" s="21">
        <f t="shared" si="262"/>
        <v>40.800286176371301</v>
      </c>
      <c r="AC731" s="21">
        <f t="shared" si="263"/>
        <v>654.68689382755861</v>
      </c>
    </row>
    <row r="732" spans="1:29">
      <c r="B732" s="6">
        <v>2013</v>
      </c>
      <c r="C732" s="16">
        <f t="shared" si="250"/>
        <v>53</v>
      </c>
      <c r="D732" s="16">
        <f t="shared" ref="D732:O732" si="282">D47+D147</f>
        <v>281</v>
      </c>
      <c r="E732" s="16">
        <f t="shared" si="282"/>
        <v>261</v>
      </c>
      <c r="F732" s="16">
        <f t="shared" si="282"/>
        <v>0</v>
      </c>
      <c r="G732" s="16">
        <f t="shared" si="282"/>
        <v>0</v>
      </c>
      <c r="H732" s="16">
        <f t="shared" si="282"/>
        <v>0</v>
      </c>
      <c r="I732" s="16">
        <f t="shared" si="282"/>
        <v>0</v>
      </c>
      <c r="J732" s="16">
        <f t="shared" si="282"/>
        <v>486</v>
      </c>
      <c r="K732" s="16">
        <f t="shared" si="282"/>
        <v>2622</v>
      </c>
      <c r="L732" s="16">
        <f t="shared" si="282"/>
        <v>305627</v>
      </c>
      <c r="M732" s="16">
        <f t="shared" si="282"/>
        <v>650903</v>
      </c>
      <c r="N732" s="16">
        <f t="shared" si="282"/>
        <v>41429</v>
      </c>
      <c r="O732" s="12">
        <f t="shared" si="282"/>
        <v>694954</v>
      </c>
      <c r="P732" s="26">
        <v>996554</v>
      </c>
      <c r="Q732" s="21">
        <f t="shared" ref="Q732" si="283">C732/($P732/1000)</f>
        <v>5.3183269546858473E-2</v>
      </c>
      <c r="R732" s="21">
        <f t="shared" ref="R732" si="284">D732/($P732/1000)</f>
        <v>0.28197167438994775</v>
      </c>
      <c r="S732" s="21">
        <f t="shared" ref="S732" si="285">E732/($P732/1000)</f>
        <v>0.26190251607037851</v>
      </c>
      <c r="T732" s="21">
        <f t="shared" ref="T732" si="286">F732/($P732/1000)</f>
        <v>0</v>
      </c>
      <c r="U732" s="21">
        <f t="shared" ref="U732" si="287">G732/($P732/1000)</f>
        <v>0</v>
      </c>
      <c r="V732" s="21">
        <f t="shared" ref="V732" si="288">H732/($P732/1000)</f>
        <v>0</v>
      </c>
      <c r="W732" s="21">
        <f t="shared" ref="W732" si="289">I732/($P732/1000)</f>
        <v>0</v>
      </c>
      <c r="X732" s="21">
        <f t="shared" ref="X732" si="290">J732/($P732/1000)</f>
        <v>0.48768054716553244</v>
      </c>
      <c r="Y732" s="21">
        <f t="shared" ref="Y732" si="291">K732/($P732/1000)</f>
        <v>2.6310666556955269</v>
      </c>
      <c r="Z732" s="21">
        <f t="shared" ref="Z732" si="292">L732/($P732/1000)</f>
        <v>306.68383248674934</v>
      </c>
      <c r="AA732" s="21">
        <f t="shared" ref="AA732" si="293">M732/($P732/1000)</f>
        <v>653.15376788412868</v>
      </c>
      <c r="AB732" s="21">
        <f t="shared" ref="AB732" si="294">N732/($P732/1000)</f>
        <v>41.572258001071695</v>
      </c>
      <c r="AC732" s="21">
        <f t="shared" ref="AC732" si="295">O732/($P732/1000)</f>
        <v>697.35709254089591</v>
      </c>
    </row>
    <row r="733" spans="1:29">
      <c r="A733" s="2"/>
      <c r="B733" s="2" t="s">
        <v>80</v>
      </c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3"/>
      <c r="P733" s="22"/>
    </row>
    <row r="734" spans="1:29">
      <c r="B734" s="6" t="s">
        <v>77</v>
      </c>
      <c r="C734" s="10">
        <f>((C731/C716)^(1/15)-1)*100</f>
        <v>-30.550873202546747</v>
      </c>
      <c r="D734" s="10">
        <f t="shared" ref="D734:N734" si="296">((D731/D716)^(1/15)-1)*100</f>
        <v>-9.577402676090097</v>
      </c>
      <c r="E734" s="10">
        <f t="shared" si="296"/>
        <v>-9.1778370896861148</v>
      </c>
      <c r="F734" s="10"/>
      <c r="G734" s="10"/>
      <c r="H734" s="10"/>
      <c r="I734" s="10"/>
      <c r="J734" s="10">
        <f t="shared" si="296"/>
        <v>-0.46116464460429496</v>
      </c>
      <c r="K734" s="10">
        <f t="shared" si="296"/>
        <v>-12.809019600298409</v>
      </c>
      <c r="L734" s="10">
        <f t="shared" si="296"/>
        <v>-2.3815048964313634</v>
      </c>
      <c r="M734" s="10">
        <f t="shared" si="296"/>
        <v>-3.965384389325266</v>
      </c>
      <c r="N734" s="10">
        <f t="shared" si="296"/>
        <v>-4.3880017227059476</v>
      </c>
      <c r="O734" s="17">
        <f>((O731/O716)^(1/15)-1)*100</f>
        <v>-4.0589380444936651</v>
      </c>
      <c r="P734" s="27">
        <f>((P731/P716)^(1/15)-1)*100</f>
        <v>1.4596161750886516</v>
      </c>
      <c r="Q734" s="10">
        <f t="shared" ref="Q734:AC734" si="297">((Q731/Q716)^(1/15)-1)*100</f>
        <v>-31.54998075529376</v>
      </c>
      <c r="R734" s="10">
        <f t="shared" si="297"/>
        <v>-10.878238325022027</v>
      </c>
      <c r="S734" s="10">
        <f t="shared" si="297"/>
        <v>-10.484420960569896</v>
      </c>
      <c r="T734" s="10"/>
      <c r="U734" s="10"/>
      <c r="V734" s="10"/>
      <c r="W734" s="10"/>
      <c r="X734" s="10">
        <f t="shared" si="297"/>
        <v>-1.8931481234644609</v>
      </c>
      <c r="Y734" s="10">
        <f t="shared" si="297"/>
        <v>-14.063364630478892</v>
      </c>
      <c r="Z734" s="10">
        <f t="shared" si="297"/>
        <v>-3.7858620171511204</v>
      </c>
      <c r="AA734" s="10">
        <f t="shared" si="297"/>
        <v>-5.3469555365279531</v>
      </c>
      <c r="AB734" s="10">
        <f t="shared" si="297"/>
        <v>-5.7634930214040754</v>
      </c>
      <c r="AC734" s="10">
        <f t="shared" si="297"/>
        <v>-5.4391633120895566</v>
      </c>
    </row>
    <row r="735" spans="1:29">
      <c r="B735" s="6" t="s">
        <v>79</v>
      </c>
      <c r="C735" s="10">
        <f>((C720/C716)^(1/4)-1)*100</f>
        <v>5.0442810942962879</v>
      </c>
      <c r="D735" s="10">
        <f t="shared" ref="D735:N735" si="298">((D720/D716)^(1/4)-1)*100</f>
        <v>9.4105118477987517</v>
      </c>
      <c r="E735" s="10">
        <f t="shared" si="298"/>
        <v>8.5846158340982868</v>
      </c>
      <c r="F735" s="10"/>
      <c r="G735" s="10"/>
      <c r="H735" s="10"/>
      <c r="I735" s="10"/>
      <c r="J735" s="10">
        <f t="shared" si="298"/>
        <v>7.2959602210781682</v>
      </c>
      <c r="K735" s="10">
        <f t="shared" si="298"/>
        <v>7.2101934892972563</v>
      </c>
      <c r="L735" s="10">
        <f t="shared" si="298"/>
        <v>3.8799763554083322</v>
      </c>
      <c r="M735" s="10">
        <f t="shared" si="298"/>
        <v>5.5218968539849644</v>
      </c>
      <c r="N735" s="10">
        <f t="shared" si="298"/>
        <v>12.846593383329585</v>
      </c>
      <c r="O735" s="17">
        <f>((O720/O716)^(1/4)-1)*100</f>
        <v>6.0738733242415188</v>
      </c>
      <c r="P735" s="27">
        <f>((P720/P716)^(1/4)-1)*100</f>
        <v>1.8502479014306017</v>
      </c>
      <c r="Q735" s="10">
        <f t="shared" ref="Q735:AC735" si="299">((Q720/Q716)^(1/4)-1)*100</f>
        <v>3.1360092475737789</v>
      </c>
      <c r="R735" s="10">
        <f t="shared" si="299"/>
        <v>7.4229214971424318</v>
      </c>
      <c r="S735" s="10">
        <f t="shared" si="299"/>
        <v>6.6120290047650521</v>
      </c>
      <c r="T735" s="10"/>
      <c r="U735" s="10"/>
      <c r="V735" s="10"/>
      <c r="W735" s="10"/>
      <c r="X735" s="10">
        <f t="shared" si="299"/>
        <v>5.3467835688705057</v>
      </c>
      <c r="Y735" s="10">
        <f t="shared" si="299"/>
        <v>5.2625749061052218</v>
      </c>
      <c r="Z735" s="10">
        <f t="shared" si="299"/>
        <v>1.9928556835149713</v>
      </c>
      <c r="AA735" s="10">
        <f t="shared" si="299"/>
        <v>3.6049484691561551</v>
      </c>
      <c r="AB735" s="10">
        <f t="shared" si="299"/>
        <v>10.796581950925766</v>
      </c>
      <c r="AC735" s="10">
        <f t="shared" si="299"/>
        <v>4.1468975381370621</v>
      </c>
    </row>
    <row r="736" spans="1:29">
      <c r="B736" s="6" t="s">
        <v>78</v>
      </c>
      <c r="C736" s="10">
        <f>((C726/C720)^(1/6)-1)*100</f>
        <v>-29.543928905746984</v>
      </c>
      <c r="D736" s="10">
        <f t="shared" ref="D736:N736" si="300">((D726/D720)^(1/6)-1)*100</f>
        <v>-21.809057972558254</v>
      </c>
      <c r="E736" s="10">
        <f t="shared" si="300"/>
        <v>-31.775706431666141</v>
      </c>
      <c r="F736" s="10"/>
      <c r="G736" s="10"/>
      <c r="H736" s="10"/>
      <c r="I736" s="10"/>
      <c r="J736" s="10">
        <f t="shared" si="300"/>
        <v>19.607068863056387</v>
      </c>
      <c r="K736" s="10">
        <f t="shared" si="300"/>
        <v>19.670849739326357</v>
      </c>
      <c r="L736" s="10">
        <f t="shared" si="300"/>
        <v>0.19572180865379263</v>
      </c>
      <c r="M736" s="10">
        <f t="shared" si="300"/>
        <v>0.22234446744306968</v>
      </c>
      <c r="N736" s="10">
        <f t="shared" si="300"/>
        <v>-4.8281471129915321</v>
      </c>
      <c r="O736" s="17">
        <f>((O726/O720)^(1/6)-1)*100</f>
        <v>0.29368958004984957</v>
      </c>
      <c r="P736" s="27">
        <f>((P726/P720)^(1/6)-1)*100</f>
        <v>1.7912886055406085</v>
      </c>
      <c r="Q736" s="10">
        <f t="shared" ref="Q736:AC736" si="301">((Q726/Q720)^(1/6)-1)*100</f>
        <v>-30.783790971265866</v>
      </c>
      <c r="R736" s="10">
        <f t="shared" si="301"/>
        <v>-23.185035675846887</v>
      </c>
      <c r="S736" s="10">
        <f t="shared" si="301"/>
        <v>-32.976294432507714</v>
      </c>
      <c r="T736" s="10"/>
      <c r="U736" s="10"/>
      <c r="V736" s="10"/>
      <c r="W736" s="10"/>
      <c r="X736" s="10">
        <f t="shared" si="301"/>
        <v>17.502264193309426</v>
      </c>
      <c r="Y736" s="10">
        <f t="shared" si="301"/>
        <v>17.564922675330543</v>
      </c>
      <c r="Z736" s="10">
        <f t="shared" si="301"/>
        <v>-1.567488553043006</v>
      </c>
      <c r="AA736" s="10">
        <f t="shared" si="301"/>
        <v>-1.5413343907821786</v>
      </c>
      <c r="AB736" s="10">
        <f t="shared" si="301"/>
        <v>-6.5029491317116879</v>
      </c>
      <c r="AC736" s="10">
        <f t="shared" si="301"/>
        <v>-1.4712447852922139</v>
      </c>
    </row>
    <row r="737" spans="1:29">
      <c r="B737" s="6" t="s">
        <v>142</v>
      </c>
      <c r="C737" s="10">
        <f>((C732/C726)^(1/6)-1)*100</f>
        <v>-36.079159762190052</v>
      </c>
      <c r="D737" s="10">
        <f t="shared" ref="D737:O737" si="302">((D732/D726)^(1/6)-1)*100</f>
        <v>-0.9742038736106462</v>
      </c>
      <c r="E737" s="10">
        <f t="shared" si="302"/>
        <v>6.3884954289208151</v>
      </c>
      <c r="F737" s="10"/>
      <c r="G737" s="10"/>
      <c r="H737" s="10"/>
      <c r="I737" s="10"/>
      <c r="J737" s="10">
        <f t="shared" si="302"/>
        <v>-18.197940747676931</v>
      </c>
      <c r="K737" s="10">
        <f t="shared" si="302"/>
        <v>-41.171712651787097</v>
      </c>
      <c r="L737" s="10">
        <f t="shared" si="302"/>
        <v>-7.2658963967859203</v>
      </c>
      <c r="M737" s="10">
        <f t="shared" si="302"/>
        <v>-11.979854907671717</v>
      </c>
      <c r="N737" s="10">
        <f t="shared" si="302"/>
        <v>-13.015953658165957</v>
      </c>
      <c r="O737" s="10">
        <f t="shared" si="302"/>
        <v>-12.594575986814293</v>
      </c>
      <c r="P737" s="27">
        <f>((P732/P726)^(1/6)-1)*100</f>
        <v>0.69712624857236616</v>
      </c>
      <c r="Q737" s="10">
        <f>((Q732/Q726)^(1/6)-1)*100</f>
        <v>-36.521683766803427</v>
      </c>
      <c r="R737" s="10">
        <f t="shared" ref="R737:AC737" si="303">((R732/R726)^(1/6)-1)*100</f>
        <v>-1.6597595030242607</v>
      </c>
      <c r="S737" s="10">
        <f t="shared" si="303"/>
        <v>5.6519678290512854</v>
      </c>
      <c r="T737" s="10"/>
      <c r="U737" s="10"/>
      <c r="V737" s="10"/>
      <c r="W737" s="10"/>
      <c r="X737" s="10">
        <f t="shared" si="303"/>
        <v>-18.764256439261771</v>
      </c>
      <c r="Y737" s="10">
        <f t="shared" si="303"/>
        <v>-41.578980910543187</v>
      </c>
      <c r="Z737" s="10">
        <f t="shared" si="303"/>
        <v>-7.9078946361403002</v>
      </c>
      <c r="AA737" s="10">
        <f t="shared" si="303"/>
        <v>-12.589218410216363</v>
      </c>
      <c r="AB737" s="10">
        <f t="shared" si="303"/>
        <v>-13.618144248612795</v>
      </c>
      <c r="AC737" s="10">
        <f t="shared" si="303"/>
        <v>-13.199683775062155</v>
      </c>
    </row>
    <row r="738" spans="1:29"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3"/>
      <c r="P738" s="22"/>
    </row>
    <row r="739" spans="1:29">
      <c r="A739" s="6" t="s">
        <v>87</v>
      </c>
      <c r="B739" s="6">
        <v>1995</v>
      </c>
      <c r="C739" s="16">
        <f>C79</f>
        <v>206032</v>
      </c>
      <c r="D739" s="16">
        <f t="shared" ref="D739:O739" si="304">D79</f>
        <v>0</v>
      </c>
      <c r="E739" s="16">
        <f t="shared" si="304"/>
        <v>0</v>
      </c>
      <c r="F739" s="16">
        <f t="shared" si="304"/>
        <v>456</v>
      </c>
      <c r="G739" s="16">
        <f t="shared" si="304"/>
        <v>0</v>
      </c>
      <c r="H739" s="16">
        <f t="shared" si="304"/>
        <v>0</v>
      </c>
      <c r="I739" s="16">
        <f t="shared" si="304"/>
        <v>0</v>
      </c>
      <c r="J739" s="16">
        <f t="shared" si="304"/>
        <v>246</v>
      </c>
      <c r="K739" s="16">
        <f t="shared" si="304"/>
        <v>7608</v>
      </c>
      <c r="L739" s="16">
        <f t="shared" si="304"/>
        <v>3368337</v>
      </c>
      <c r="M739" s="16">
        <f t="shared" si="304"/>
        <v>9411102</v>
      </c>
      <c r="N739" s="16">
        <f t="shared" si="304"/>
        <v>4698049</v>
      </c>
      <c r="O739" s="12">
        <f t="shared" si="304"/>
        <v>14116759</v>
      </c>
      <c r="P739" s="26">
        <v>35007</v>
      </c>
      <c r="Q739" s="21">
        <f>C739/($P739/1000)</f>
        <v>5885.4514811323452</v>
      </c>
      <c r="R739" s="21">
        <f t="shared" ref="R739:R756" si="305">D739/($P739/1000)</f>
        <v>0</v>
      </c>
      <c r="S739" s="21">
        <f t="shared" ref="S739:S756" si="306">E739/($P739/1000)</f>
        <v>0</v>
      </c>
      <c r="T739" s="21">
        <f t="shared" ref="T739:T756" si="307">F739/($P739/1000)</f>
        <v>13.025966235324365</v>
      </c>
      <c r="U739" s="21">
        <f t="shared" ref="U739:U756" si="308">G739/($P739/1000)</f>
        <v>0</v>
      </c>
      <c r="V739" s="21">
        <f t="shared" ref="V739:V756" si="309">H739/($P739/1000)</f>
        <v>0</v>
      </c>
      <c r="W739" s="21">
        <f t="shared" ref="W739:W756" si="310">I739/($P739/1000)</f>
        <v>0</v>
      </c>
      <c r="X739" s="21">
        <f t="shared" ref="X739:X756" si="311">J739/($P739/1000)</f>
        <v>7.0271659953723544</v>
      </c>
      <c r="Y739" s="21">
        <f t="shared" ref="Y739:Y756" si="312">K739/($P739/1000)</f>
        <v>217.32796297883283</v>
      </c>
      <c r="Z739" s="21">
        <f t="shared" ref="Z739:Z756" si="313">L739/($P739/1000)</f>
        <v>96218.95620875826</v>
      </c>
      <c r="AA739" s="21">
        <f t="shared" ref="AA739:AA756" si="314">M739/($P739/1000)</f>
        <v>268834.86159910879</v>
      </c>
      <c r="AB739" s="21">
        <f t="shared" ref="AB739:AB756" si="315">N739/($P739/1000)</f>
        <v>134203.13080241095</v>
      </c>
      <c r="AC739" s="21">
        <f t="shared" ref="AC739:AC756" si="316">O739/($P739/1000)</f>
        <v>403255.32036449853</v>
      </c>
    </row>
    <row r="740" spans="1:29">
      <c r="A740" s="6" t="s">
        <v>120</v>
      </c>
      <c r="B740" s="6">
        <v>1996</v>
      </c>
      <c r="C740" s="16">
        <f t="shared" ref="C740:O757" si="317">C80</f>
        <v>229337</v>
      </c>
      <c r="D740" s="16">
        <f t="shared" si="317"/>
        <v>155146</v>
      </c>
      <c r="E740" s="16">
        <f t="shared" si="317"/>
        <v>55413</v>
      </c>
      <c r="F740" s="16">
        <f t="shared" si="317"/>
        <v>533</v>
      </c>
      <c r="G740" s="16">
        <f t="shared" si="317"/>
        <v>13430</v>
      </c>
      <c r="H740" s="16">
        <f t="shared" si="317"/>
        <v>11922</v>
      </c>
      <c r="I740" s="16">
        <f t="shared" si="317"/>
        <v>0</v>
      </c>
      <c r="J740" s="16">
        <f t="shared" si="317"/>
        <v>273</v>
      </c>
      <c r="K740" s="16">
        <f t="shared" si="317"/>
        <v>8637</v>
      </c>
      <c r="L740" s="16">
        <f t="shared" si="317"/>
        <v>3316799</v>
      </c>
      <c r="M740" s="16">
        <f t="shared" si="317"/>
        <v>9089520</v>
      </c>
      <c r="N740" s="16">
        <f t="shared" si="317"/>
        <v>4417030</v>
      </c>
      <c r="O740" s="12">
        <f t="shared" si="317"/>
        <v>13515187</v>
      </c>
      <c r="P740" s="26">
        <v>35205</v>
      </c>
      <c r="Q740" s="21">
        <f t="shared" ref="Q740:Q756" si="318">C740/($P740/1000)</f>
        <v>6514.3303508024428</v>
      </c>
      <c r="R740" s="21">
        <f t="shared" si="305"/>
        <v>4406.9308336883969</v>
      </c>
      <c r="S740" s="21">
        <f t="shared" si="306"/>
        <v>1574.009373668513</v>
      </c>
      <c r="T740" s="21">
        <f t="shared" si="307"/>
        <v>15.139894901292431</v>
      </c>
      <c r="U740" s="21">
        <f t="shared" si="308"/>
        <v>381.47990342280929</v>
      </c>
      <c r="V740" s="21">
        <f t="shared" si="309"/>
        <v>338.64507882403069</v>
      </c>
      <c r="W740" s="21">
        <f t="shared" si="310"/>
        <v>0</v>
      </c>
      <c r="X740" s="21">
        <f t="shared" si="311"/>
        <v>7.7545803152961232</v>
      </c>
      <c r="Y740" s="21">
        <f t="shared" si="312"/>
        <v>245.33446953557734</v>
      </c>
      <c r="Z740" s="21">
        <f t="shared" si="313"/>
        <v>94213.861667376797</v>
      </c>
      <c r="AA740" s="21">
        <f t="shared" si="314"/>
        <v>258188.32552194293</v>
      </c>
      <c r="AB740" s="21">
        <f t="shared" si="315"/>
        <v>125465.98494532028</v>
      </c>
      <c r="AC740" s="21">
        <f t="shared" si="316"/>
        <v>383899.64493679878</v>
      </c>
    </row>
    <row r="741" spans="1:29">
      <c r="A741"/>
      <c r="B741" s="6">
        <v>1997</v>
      </c>
      <c r="C741" s="16">
        <f t="shared" si="317"/>
        <v>242830</v>
      </c>
      <c r="D741" s="16">
        <f t="shared" si="317"/>
        <v>165801</v>
      </c>
      <c r="E741" s="16">
        <f t="shared" si="317"/>
        <v>63044</v>
      </c>
      <c r="F741" s="16">
        <f t="shared" si="317"/>
        <v>560</v>
      </c>
      <c r="G741" s="16">
        <f t="shared" si="317"/>
        <v>15539</v>
      </c>
      <c r="H741" s="16">
        <f t="shared" si="317"/>
        <v>12944</v>
      </c>
      <c r="I741" s="16">
        <f t="shared" si="317"/>
        <v>0</v>
      </c>
      <c r="J741" s="16">
        <f t="shared" si="317"/>
        <v>438</v>
      </c>
      <c r="K741" s="16">
        <f t="shared" si="317"/>
        <v>11477</v>
      </c>
      <c r="L741" s="16">
        <f t="shared" si="317"/>
        <v>3587985</v>
      </c>
      <c r="M741" s="16">
        <f t="shared" si="317"/>
        <v>9647457</v>
      </c>
      <c r="N741" s="16">
        <f t="shared" si="317"/>
        <v>4643538</v>
      </c>
      <c r="O741" s="12">
        <f t="shared" si="317"/>
        <v>14302472</v>
      </c>
      <c r="P741" s="26">
        <v>36074</v>
      </c>
      <c r="Q741" s="21">
        <f t="shared" si="318"/>
        <v>6731.4409269834232</v>
      </c>
      <c r="R741" s="21">
        <f t="shared" si="305"/>
        <v>4596.1357210179076</v>
      </c>
      <c r="S741" s="21">
        <f t="shared" si="306"/>
        <v>1747.6298719299218</v>
      </c>
      <c r="T741" s="21">
        <f t="shared" si="307"/>
        <v>15.5236458391085</v>
      </c>
      <c r="U741" s="21">
        <f t="shared" si="308"/>
        <v>430.75345123911961</v>
      </c>
      <c r="V741" s="21">
        <f t="shared" si="309"/>
        <v>358.81798525253646</v>
      </c>
      <c r="W741" s="21">
        <f t="shared" si="310"/>
        <v>0</v>
      </c>
      <c r="X741" s="21">
        <f t="shared" si="311"/>
        <v>12.141708709874148</v>
      </c>
      <c r="Y741" s="21">
        <f t="shared" si="312"/>
        <v>318.15157731330044</v>
      </c>
      <c r="Z741" s="21">
        <f t="shared" si="313"/>
        <v>99461.800742917345</v>
      </c>
      <c r="AA741" s="21">
        <f t="shared" si="314"/>
        <v>267435.18877862173</v>
      </c>
      <c r="AB741" s="21">
        <f t="shared" si="315"/>
        <v>128722.57027221823</v>
      </c>
      <c r="AC741" s="21">
        <f t="shared" si="316"/>
        <v>396475.91062815324</v>
      </c>
    </row>
    <row r="742" spans="1:29">
      <c r="A742"/>
      <c r="B742" s="6">
        <v>1998</v>
      </c>
      <c r="C742" s="16">
        <f t="shared" si="317"/>
        <v>258828</v>
      </c>
      <c r="D742" s="16">
        <f t="shared" si="317"/>
        <v>187057</v>
      </c>
      <c r="E742" s="16">
        <f t="shared" si="317"/>
        <v>63829</v>
      </c>
      <c r="F742" s="16">
        <f t="shared" si="317"/>
        <v>531</v>
      </c>
      <c r="G742" s="16">
        <f t="shared" si="317"/>
        <v>20479</v>
      </c>
      <c r="H742" s="16">
        <f t="shared" si="317"/>
        <v>15227</v>
      </c>
      <c r="I742" s="16">
        <f t="shared" si="317"/>
        <v>0</v>
      </c>
      <c r="J742" s="16">
        <f t="shared" si="317"/>
        <v>1407</v>
      </c>
      <c r="K742" s="16">
        <f t="shared" si="317"/>
        <v>34470</v>
      </c>
      <c r="L742" s="16">
        <f t="shared" si="317"/>
        <v>3698273</v>
      </c>
      <c r="M742" s="16">
        <f t="shared" si="317"/>
        <v>9857132</v>
      </c>
      <c r="N742" s="16">
        <f t="shared" si="317"/>
        <v>4796884</v>
      </c>
      <c r="O742" s="12">
        <f t="shared" si="317"/>
        <v>14688486</v>
      </c>
      <c r="P742" s="26">
        <v>36809</v>
      </c>
      <c r="Q742" s="21">
        <f t="shared" si="318"/>
        <v>7031.6498682387464</v>
      </c>
      <c r="R742" s="21">
        <f t="shared" si="305"/>
        <v>5081.8278138498736</v>
      </c>
      <c r="S742" s="21">
        <f t="shared" si="306"/>
        <v>1734.0596049879107</v>
      </c>
      <c r="T742" s="21">
        <f t="shared" si="307"/>
        <v>14.425819772338288</v>
      </c>
      <c r="U742" s="21">
        <f t="shared" si="308"/>
        <v>556.35849928006746</v>
      </c>
      <c r="V742" s="21">
        <f t="shared" si="309"/>
        <v>413.67600315140322</v>
      </c>
      <c r="W742" s="21">
        <f t="shared" si="310"/>
        <v>0</v>
      </c>
      <c r="X742" s="21">
        <f t="shared" si="311"/>
        <v>38.224347306365296</v>
      </c>
      <c r="Y742" s="21">
        <f t="shared" si="312"/>
        <v>936.45575810263801</v>
      </c>
      <c r="Z742" s="21">
        <f t="shared" si="313"/>
        <v>100471.976962156</v>
      </c>
      <c r="AA742" s="21">
        <f t="shared" si="314"/>
        <v>267791.35537504416</v>
      </c>
      <c r="AB742" s="21">
        <f t="shared" si="315"/>
        <v>130318.23738759544</v>
      </c>
      <c r="AC742" s="21">
        <f t="shared" si="316"/>
        <v>399046.04852074222</v>
      </c>
    </row>
    <row r="743" spans="1:29">
      <c r="A743"/>
      <c r="B743" s="6">
        <v>1999</v>
      </c>
      <c r="C743" s="16">
        <f t="shared" si="317"/>
        <v>256426</v>
      </c>
      <c r="D743" s="16">
        <f t="shared" si="317"/>
        <v>200358</v>
      </c>
      <c r="E743" s="16">
        <f t="shared" si="317"/>
        <v>56021</v>
      </c>
      <c r="F743" s="16">
        <f t="shared" si="317"/>
        <v>587</v>
      </c>
      <c r="G743" s="16">
        <f t="shared" si="317"/>
        <v>19466</v>
      </c>
      <c r="H743" s="16">
        <f t="shared" si="317"/>
        <v>14226</v>
      </c>
      <c r="I743" s="16">
        <f t="shared" si="317"/>
        <v>900</v>
      </c>
      <c r="J743" s="16">
        <f t="shared" si="317"/>
        <v>5814</v>
      </c>
      <c r="K743" s="16">
        <f t="shared" si="317"/>
        <v>75976</v>
      </c>
      <c r="L743" s="16">
        <f t="shared" si="317"/>
        <v>4186962</v>
      </c>
      <c r="M743" s="16">
        <f t="shared" si="317"/>
        <v>10489147</v>
      </c>
      <c r="N743" s="16">
        <f t="shared" si="317"/>
        <v>4806076</v>
      </c>
      <c r="O743" s="12">
        <f t="shared" si="317"/>
        <v>15372099</v>
      </c>
      <c r="P743" s="26">
        <v>37713</v>
      </c>
      <c r="Q743" s="21">
        <f t="shared" si="318"/>
        <v>6799.4060403574358</v>
      </c>
      <c r="R743" s="21">
        <f t="shared" si="305"/>
        <v>5312.7038421764373</v>
      </c>
      <c r="S743" s="21">
        <f t="shared" si="306"/>
        <v>1485.455943573834</v>
      </c>
      <c r="T743" s="21">
        <f t="shared" si="307"/>
        <v>15.564924561822183</v>
      </c>
      <c r="U743" s="21">
        <f t="shared" si="308"/>
        <v>516.16153580993296</v>
      </c>
      <c r="V743" s="21">
        <f t="shared" si="309"/>
        <v>377.21740513881156</v>
      </c>
      <c r="W743" s="21">
        <f t="shared" si="310"/>
        <v>23.864449924429241</v>
      </c>
      <c r="X743" s="21">
        <f t="shared" si="311"/>
        <v>154.16434651181291</v>
      </c>
      <c r="Y743" s="21">
        <f t="shared" si="312"/>
        <v>2014.5838305093735</v>
      </c>
      <c r="Z743" s="21">
        <f t="shared" si="313"/>
        <v>111021.71664943123</v>
      </c>
      <c r="AA743" s="21">
        <f t="shared" si="314"/>
        <v>278130.80370164133</v>
      </c>
      <c r="AB743" s="21">
        <f t="shared" si="315"/>
        <v>127438.17781666799</v>
      </c>
      <c r="AC743" s="21">
        <f t="shared" si="316"/>
        <v>407607.42979874311</v>
      </c>
    </row>
    <row r="744" spans="1:29">
      <c r="A744"/>
      <c r="B744" s="6">
        <v>2000</v>
      </c>
      <c r="C744" s="16">
        <f t="shared" si="317"/>
        <v>254694</v>
      </c>
      <c r="D744" s="16">
        <f t="shared" si="317"/>
        <v>191381</v>
      </c>
      <c r="E744" s="16">
        <f t="shared" si="317"/>
        <v>63363</v>
      </c>
      <c r="F744" s="16">
        <f t="shared" si="317"/>
        <v>774</v>
      </c>
      <c r="G744" s="16">
        <f t="shared" si="317"/>
        <v>25249</v>
      </c>
      <c r="H744" s="16">
        <f t="shared" si="317"/>
        <v>25353</v>
      </c>
      <c r="I744" s="16">
        <f t="shared" si="317"/>
        <v>4752</v>
      </c>
      <c r="J744" s="16">
        <f t="shared" si="317"/>
        <v>8899</v>
      </c>
      <c r="K744" s="16">
        <f t="shared" si="317"/>
        <v>136471</v>
      </c>
      <c r="L744" s="16">
        <f t="shared" si="317"/>
        <v>4681567</v>
      </c>
      <c r="M744" s="16">
        <f t="shared" si="317"/>
        <v>11501672</v>
      </c>
      <c r="N744" s="16">
        <f t="shared" si="317"/>
        <v>4677819</v>
      </c>
      <c r="O744" s="12">
        <f t="shared" si="317"/>
        <v>16320714</v>
      </c>
      <c r="P744" s="26">
        <v>38589</v>
      </c>
      <c r="Q744" s="21">
        <f t="shared" si="318"/>
        <v>6600.1710331959885</v>
      </c>
      <c r="R744" s="21">
        <f t="shared" si="305"/>
        <v>4959.4703153748478</v>
      </c>
      <c r="S744" s="21">
        <f t="shared" si="306"/>
        <v>1641.9964238513567</v>
      </c>
      <c r="T744" s="21">
        <f t="shared" si="307"/>
        <v>20.057529347741585</v>
      </c>
      <c r="U744" s="21">
        <f t="shared" si="308"/>
        <v>654.30563113840731</v>
      </c>
      <c r="V744" s="21">
        <f t="shared" si="309"/>
        <v>657.00069968125638</v>
      </c>
      <c r="W744" s="21">
        <f t="shared" si="310"/>
        <v>123.14390111171578</v>
      </c>
      <c r="X744" s="21">
        <f t="shared" si="311"/>
        <v>230.6097592578196</v>
      </c>
      <c r="Y744" s="21">
        <f t="shared" si="312"/>
        <v>3536.5259529917853</v>
      </c>
      <c r="Z744" s="21">
        <f t="shared" si="313"/>
        <v>121318.69185519189</v>
      </c>
      <c r="AA744" s="21">
        <f t="shared" si="314"/>
        <v>298055.71535929927</v>
      </c>
      <c r="AB744" s="21">
        <f t="shared" si="315"/>
        <v>121221.56573116692</v>
      </c>
      <c r="AC744" s="21">
        <f t="shared" si="316"/>
        <v>422936.95094456972</v>
      </c>
    </row>
    <row r="745" spans="1:29">
      <c r="A745"/>
      <c r="B745" s="6">
        <v>2001</v>
      </c>
      <c r="C745" s="16">
        <f t="shared" si="317"/>
        <v>249237</v>
      </c>
      <c r="D745" s="16">
        <f t="shared" si="317"/>
        <v>187963</v>
      </c>
      <c r="E745" s="16">
        <f t="shared" si="317"/>
        <v>61699</v>
      </c>
      <c r="F745" s="16">
        <f t="shared" si="317"/>
        <v>635</v>
      </c>
      <c r="G745" s="16">
        <f t="shared" si="317"/>
        <v>35716</v>
      </c>
      <c r="H745" s="16">
        <f t="shared" si="317"/>
        <v>22951</v>
      </c>
      <c r="I745" s="16">
        <f t="shared" si="317"/>
        <v>2648</v>
      </c>
      <c r="J745" s="16">
        <f t="shared" si="317"/>
        <v>7238</v>
      </c>
      <c r="K745" s="16">
        <f t="shared" si="317"/>
        <v>126530</v>
      </c>
      <c r="L745" s="16">
        <f t="shared" si="317"/>
        <v>4590933</v>
      </c>
      <c r="M745" s="16">
        <f t="shared" si="317"/>
        <v>9876703</v>
      </c>
      <c r="N745" s="16">
        <f t="shared" si="317"/>
        <v>4874738</v>
      </c>
      <c r="O745" s="12">
        <f t="shared" si="317"/>
        <v>14880619</v>
      </c>
      <c r="P745" s="26">
        <v>39288</v>
      </c>
      <c r="Q745" s="21">
        <f t="shared" si="318"/>
        <v>6343.8454489920596</v>
      </c>
      <c r="R745" s="21">
        <f t="shared" si="305"/>
        <v>4784.2343718183674</v>
      </c>
      <c r="S745" s="21">
        <f t="shared" si="306"/>
        <v>1570.4286296070047</v>
      </c>
      <c r="T745" s="21">
        <f t="shared" si="307"/>
        <v>16.162695988597029</v>
      </c>
      <c r="U745" s="21">
        <f t="shared" si="308"/>
        <v>909.08165343107316</v>
      </c>
      <c r="V745" s="21">
        <f t="shared" si="309"/>
        <v>584.17328446344948</v>
      </c>
      <c r="W745" s="21">
        <f t="shared" si="310"/>
        <v>67.39971492567706</v>
      </c>
      <c r="X745" s="21">
        <f t="shared" si="311"/>
        <v>184.22928120545714</v>
      </c>
      <c r="Y745" s="21">
        <f t="shared" si="312"/>
        <v>3220.576257381389</v>
      </c>
      <c r="Z745" s="21">
        <f t="shared" si="313"/>
        <v>116853.31398900428</v>
      </c>
      <c r="AA745" s="21">
        <f t="shared" si="314"/>
        <v>251392.35899002242</v>
      </c>
      <c r="AB745" s="21">
        <f t="shared" si="315"/>
        <v>124077.0209733252</v>
      </c>
      <c r="AC745" s="21">
        <f t="shared" si="316"/>
        <v>378757.35593565466</v>
      </c>
    </row>
    <row r="746" spans="1:29">
      <c r="A746"/>
      <c r="B746" s="6">
        <v>2002</v>
      </c>
      <c r="C746" s="16">
        <f t="shared" si="317"/>
        <v>242237</v>
      </c>
      <c r="D746" s="16">
        <f t="shared" si="317"/>
        <v>189208</v>
      </c>
      <c r="E746" s="16">
        <f t="shared" si="317"/>
        <v>58982</v>
      </c>
      <c r="F746" s="16">
        <f t="shared" si="317"/>
        <v>607</v>
      </c>
      <c r="G746" s="16">
        <f t="shared" si="317"/>
        <v>31789</v>
      </c>
      <c r="H746" s="16">
        <f t="shared" si="317"/>
        <v>20447</v>
      </c>
      <c r="I746" s="16">
        <f t="shared" si="317"/>
        <v>2216</v>
      </c>
      <c r="J746" s="16">
        <f t="shared" si="317"/>
        <v>6796</v>
      </c>
      <c r="K746" s="16">
        <f t="shared" si="317"/>
        <v>125264</v>
      </c>
      <c r="L746" s="16">
        <f t="shared" si="317"/>
        <v>3978640</v>
      </c>
      <c r="M746" s="16">
        <f t="shared" si="317"/>
        <v>8888684</v>
      </c>
      <c r="N746" s="16">
        <f t="shared" si="317"/>
        <v>5911866</v>
      </c>
      <c r="O746" s="12">
        <f t="shared" si="317"/>
        <v>14928030</v>
      </c>
      <c r="P746" s="26">
        <v>40009</v>
      </c>
      <c r="Q746" s="21">
        <f t="shared" si="318"/>
        <v>6054.5627233872374</v>
      </c>
      <c r="R746" s="21">
        <f t="shared" si="305"/>
        <v>4729.1359444125073</v>
      </c>
      <c r="S746" s="21">
        <f t="shared" si="306"/>
        <v>1474.2183008823015</v>
      </c>
      <c r="T746" s="21">
        <f t="shared" si="307"/>
        <v>15.171586393061562</v>
      </c>
      <c r="U746" s="21">
        <f t="shared" si="308"/>
        <v>794.5462270989027</v>
      </c>
      <c r="V746" s="21">
        <f t="shared" si="309"/>
        <v>511.06001149741309</v>
      </c>
      <c r="W746" s="21">
        <f t="shared" si="310"/>
        <v>55.3875378039941</v>
      </c>
      <c r="X746" s="21">
        <f t="shared" si="311"/>
        <v>169.86178109925265</v>
      </c>
      <c r="Y746" s="21">
        <f t="shared" si="312"/>
        <v>3130.8955485015872</v>
      </c>
      <c r="Z746" s="21">
        <f t="shared" si="313"/>
        <v>99443.625184333519</v>
      </c>
      <c r="AA746" s="21">
        <f t="shared" si="314"/>
        <v>222167.11239971005</v>
      </c>
      <c r="AB746" s="21">
        <f t="shared" si="315"/>
        <v>147763.40323427229</v>
      </c>
      <c r="AC746" s="21">
        <f t="shared" si="316"/>
        <v>373116.79872028792</v>
      </c>
    </row>
    <row r="747" spans="1:29">
      <c r="A747"/>
      <c r="B747" s="6">
        <v>2003</v>
      </c>
      <c r="C747" s="16">
        <f t="shared" si="317"/>
        <v>243365</v>
      </c>
      <c r="D747" s="16">
        <f t="shared" si="317"/>
        <v>194904</v>
      </c>
      <c r="E747" s="16">
        <f t="shared" si="317"/>
        <v>48862</v>
      </c>
      <c r="F747" s="16">
        <f t="shared" si="317"/>
        <v>457</v>
      </c>
      <c r="G747" s="16">
        <f t="shared" si="317"/>
        <v>24602</v>
      </c>
      <c r="H747" s="16">
        <f t="shared" si="317"/>
        <v>21083</v>
      </c>
      <c r="I747" s="16">
        <f t="shared" si="317"/>
        <v>1664</v>
      </c>
      <c r="J747" s="16">
        <f t="shared" si="317"/>
        <v>6705</v>
      </c>
      <c r="K747" s="16">
        <f t="shared" si="317"/>
        <v>156406</v>
      </c>
      <c r="L747" s="16">
        <f t="shared" si="317"/>
        <v>3836372</v>
      </c>
      <c r="M747" s="16">
        <f t="shared" si="317"/>
        <v>9643835</v>
      </c>
      <c r="N747" s="16">
        <f t="shared" si="317"/>
        <v>5583533</v>
      </c>
      <c r="O747" s="12">
        <f t="shared" si="317"/>
        <v>15385438</v>
      </c>
      <c r="P747" s="26">
        <v>40625</v>
      </c>
      <c r="Q747" s="21">
        <f t="shared" si="318"/>
        <v>5990.5230769230766</v>
      </c>
      <c r="R747" s="21">
        <f t="shared" si="305"/>
        <v>4797.6369230769233</v>
      </c>
      <c r="S747" s="21">
        <f t="shared" si="306"/>
        <v>1202.7569230769232</v>
      </c>
      <c r="T747" s="21">
        <f t="shared" si="307"/>
        <v>11.249230769230769</v>
      </c>
      <c r="U747" s="21">
        <f t="shared" si="308"/>
        <v>605.58769230769235</v>
      </c>
      <c r="V747" s="21">
        <f t="shared" si="309"/>
        <v>518.96615384615382</v>
      </c>
      <c r="W747" s="21">
        <f t="shared" si="310"/>
        <v>40.96</v>
      </c>
      <c r="X747" s="21">
        <f t="shared" si="311"/>
        <v>165.04615384615386</v>
      </c>
      <c r="Y747" s="21">
        <f t="shared" si="312"/>
        <v>3849.9938461538463</v>
      </c>
      <c r="Z747" s="21">
        <f t="shared" si="313"/>
        <v>94433.772307692314</v>
      </c>
      <c r="AA747" s="21">
        <f t="shared" si="314"/>
        <v>237386.70769230768</v>
      </c>
      <c r="AB747" s="21">
        <f t="shared" si="315"/>
        <v>137440.81230769231</v>
      </c>
      <c r="AC747" s="21">
        <f t="shared" si="316"/>
        <v>378718.47384615382</v>
      </c>
    </row>
    <row r="748" spans="1:29">
      <c r="A748"/>
      <c r="B748" s="6">
        <v>2004</v>
      </c>
      <c r="C748" s="16">
        <f t="shared" si="317"/>
        <v>247553</v>
      </c>
      <c r="D748" s="16">
        <f t="shared" si="317"/>
        <v>200208</v>
      </c>
      <c r="E748" s="16">
        <f t="shared" si="317"/>
        <v>48771</v>
      </c>
      <c r="F748" s="16">
        <f t="shared" si="317"/>
        <v>444</v>
      </c>
      <c r="G748" s="16">
        <f t="shared" si="317"/>
        <v>27439</v>
      </c>
      <c r="H748" s="16">
        <f t="shared" si="317"/>
        <v>19460</v>
      </c>
      <c r="I748" s="16">
        <f t="shared" si="317"/>
        <v>1656</v>
      </c>
      <c r="J748" s="16">
        <f t="shared" si="317"/>
        <v>6842</v>
      </c>
      <c r="K748" s="16">
        <f t="shared" si="317"/>
        <v>150073</v>
      </c>
      <c r="L748" s="16">
        <f t="shared" si="317"/>
        <v>3571230</v>
      </c>
      <c r="M748" s="16">
        <f t="shared" si="317"/>
        <v>9955434</v>
      </c>
      <c r="N748" s="16">
        <f t="shared" si="317"/>
        <v>6131407</v>
      </c>
      <c r="O748" s="12">
        <f t="shared" si="317"/>
        <v>16238570</v>
      </c>
      <c r="P748" s="26">
        <v>41623</v>
      </c>
      <c r="Q748" s="21">
        <f t="shared" si="318"/>
        <v>5947.5049852245156</v>
      </c>
      <c r="R748" s="21">
        <f t="shared" si="305"/>
        <v>4810.0329144943908</v>
      </c>
      <c r="S748" s="21">
        <f t="shared" si="306"/>
        <v>1171.7319751099153</v>
      </c>
      <c r="T748" s="21">
        <f t="shared" si="307"/>
        <v>10.667179203805588</v>
      </c>
      <c r="U748" s="21">
        <f t="shared" si="308"/>
        <v>659.22686975950796</v>
      </c>
      <c r="V748" s="21">
        <f t="shared" si="309"/>
        <v>467.52997141003777</v>
      </c>
      <c r="W748" s="21">
        <f t="shared" si="310"/>
        <v>39.785695408788413</v>
      </c>
      <c r="X748" s="21">
        <f t="shared" si="311"/>
        <v>164.38027052350864</v>
      </c>
      <c r="Y748" s="21">
        <f t="shared" si="312"/>
        <v>3605.530596064676</v>
      </c>
      <c r="Z748" s="21">
        <f t="shared" si="313"/>
        <v>85799.437810825752</v>
      </c>
      <c r="AA748" s="21">
        <f t="shared" si="314"/>
        <v>239181.07776950244</v>
      </c>
      <c r="AB748" s="21">
        <f t="shared" si="315"/>
        <v>147308.14693799103</v>
      </c>
      <c r="AC748" s="21">
        <f t="shared" si="316"/>
        <v>390134.54099896696</v>
      </c>
    </row>
    <row r="749" spans="1:29">
      <c r="A749"/>
      <c r="B749" s="6">
        <v>2005</v>
      </c>
      <c r="C749" s="16">
        <f t="shared" si="317"/>
        <v>266233</v>
      </c>
      <c r="D749" s="16">
        <f t="shared" si="317"/>
        <v>213582</v>
      </c>
      <c r="E749" s="16">
        <f t="shared" si="317"/>
        <v>54776</v>
      </c>
      <c r="F749" s="16">
        <f t="shared" si="317"/>
        <v>785</v>
      </c>
      <c r="G749" s="16">
        <f t="shared" si="317"/>
        <v>28748</v>
      </c>
      <c r="H749" s="16">
        <f t="shared" si="317"/>
        <v>18083</v>
      </c>
      <c r="I749" s="16">
        <f t="shared" si="317"/>
        <v>952</v>
      </c>
      <c r="J749" s="16">
        <f t="shared" si="317"/>
        <v>8988</v>
      </c>
      <c r="K749" s="16">
        <f t="shared" si="317"/>
        <v>178306</v>
      </c>
      <c r="L749" s="16">
        <f t="shared" si="317"/>
        <v>3445984</v>
      </c>
      <c r="M749" s="16">
        <f t="shared" si="317"/>
        <v>8767128</v>
      </c>
      <c r="N749" s="16">
        <f t="shared" si="317"/>
        <v>6930198</v>
      </c>
      <c r="O749" s="12">
        <f t="shared" si="317"/>
        <v>15876584</v>
      </c>
      <c r="P749" s="26">
        <v>42961</v>
      </c>
      <c r="Q749" s="21">
        <f t="shared" si="318"/>
        <v>6197.0857289169253</v>
      </c>
      <c r="R749" s="21">
        <f t="shared" si="305"/>
        <v>4971.5323200111734</v>
      </c>
      <c r="S749" s="21">
        <f t="shared" si="306"/>
        <v>1275.0168757710483</v>
      </c>
      <c r="T749" s="21">
        <f t="shared" si="307"/>
        <v>18.272386583180094</v>
      </c>
      <c r="U749" s="21">
        <f t="shared" si="308"/>
        <v>669.16505667931381</v>
      </c>
      <c r="V749" s="21">
        <f t="shared" si="309"/>
        <v>420.91664532948488</v>
      </c>
      <c r="W749" s="21">
        <f t="shared" si="310"/>
        <v>22.159633155652802</v>
      </c>
      <c r="X749" s="21">
        <f t="shared" si="311"/>
        <v>209.21300714601617</v>
      </c>
      <c r="Y749" s="21">
        <f t="shared" si="312"/>
        <v>4150.415493121669</v>
      </c>
      <c r="Z749" s="21">
        <f t="shared" si="313"/>
        <v>80211.913130513727</v>
      </c>
      <c r="AA749" s="21">
        <f t="shared" si="314"/>
        <v>204071.78603850005</v>
      </c>
      <c r="AB749" s="21">
        <f t="shared" si="315"/>
        <v>161313.7031260911</v>
      </c>
      <c r="AC749" s="21">
        <f t="shared" si="316"/>
        <v>369558.06429086847</v>
      </c>
    </row>
    <row r="750" spans="1:29">
      <c r="A750" s="2"/>
      <c r="B750" s="6">
        <v>2006</v>
      </c>
      <c r="C750" s="16">
        <f t="shared" si="317"/>
        <v>289590</v>
      </c>
      <c r="D750" s="16">
        <f t="shared" si="317"/>
        <v>229442</v>
      </c>
      <c r="E750" s="16">
        <f t="shared" si="317"/>
        <v>60334</v>
      </c>
      <c r="F750" s="16">
        <f t="shared" si="317"/>
        <v>653</v>
      </c>
      <c r="G750" s="16">
        <f t="shared" si="317"/>
        <v>41821</v>
      </c>
      <c r="H750" s="16">
        <f t="shared" si="317"/>
        <v>17994</v>
      </c>
      <c r="I750" s="16">
        <f t="shared" si="317"/>
        <v>2612</v>
      </c>
      <c r="J750" s="16">
        <f t="shared" si="317"/>
        <v>11521</v>
      </c>
      <c r="K750" s="16">
        <f t="shared" si="317"/>
        <v>217093</v>
      </c>
      <c r="L750" s="16">
        <f t="shared" si="317"/>
        <v>3282781</v>
      </c>
      <c r="M750" s="16">
        <f t="shared" si="317"/>
        <v>8401467</v>
      </c>
      <c r="N750" s="16">
        <f t="shared" si="317"/>
        <v>7726045</v>
      </c>
      <c r="O750" s="12">
        <f t="shared" si="317"/>
        <v>16347217</v>
      </c>
      <c r="P750" s="26">
        <v>44298</v>
      </c>
      <c r="Q750" s="21">
        <f t="shared" si="318"/>
        <v>6537.3154544223216</v>
      </c>
      <c r="R750" s="21">
        <f t="shared" si="305"/>
        <v>5179.5114903607382</v>
      </c>
      <c r="S750" s="21">
        <f t="shared" si="306"/>
        <v>1362.0027992234411</v>
      </c>
      <c r="T750" s="21">
        <f t="shared" si="307"/>
        <v>14.741071831685403</v>
      </c>
      <c r="U750" s="21">
        <f t="shared" si="308"/>
        <v>944.08325432299421</v>
      </c>
      <c r="V750" s="21">
        <f t="shared" si="309"/>
        <v>406.20344033590681</v>
      </c>
      <c r="W750" s="21">
        <f t="shared" si="310"/>
        <v>58.964287326741612</v>
      </c>
      <c r="X750" s="21">
        <f t="shared" si="311"/>
        <v>260.07946182671901</v>
      </c>
      <c r="Y750" s="21">
        <f t="shared" si="312"/>
        <v>4900.7404397489727</v>
      </c>
      <c r="Z750" s="21">
        <f t="shared" si="313"/>
        <v>74106.754255271109</v>
      </c>
      <c r="AA750" s="21">
        <f t="shared" si="314"/>
        <v>189657.93038060408</v>
      </c>
      <c r="AB750" s="21">
        <f t="shared" si="315"/>
        <v>174410.69574247143</v>
      </c>
      <c r="AC750" s="21">
        <f t="shared" si="316"/>
        <v>369028.33085015125</v>
      </c>
    </row>
    <row r="751" spans="1:29">
      <c r="A751"/>
      <c r="B751" s="6">
        <v>2007</v>
      </c>
      <c r="C751" s="16">
        <f t="shared" si="317"/>
        <v>295267</v>
      </c>
      <c r="D751" s="16">
        <f t="shared" si="317"/>
        <v>237008</v>
      </c>
      <c r="E751" s="16">
        <f t="shared" si="317"/>
        <v>59296</v>
      </c>
      <c r="F751" s="16">
        <f t="shared" si="317"/>
        <v>588</v>
      </c>
      <c r="G751" s="16">
        <f t="shared" si="317"/>
        <v>34060</v>
      </c>
      <c r="H751" s="16">
        <f t="shared" si="317"/>
        <v>18309</v>
      </c>
      <c r="I751" s="16">
        <f t="shared" si="317"/>
        <v>2352</v>
      </c>
      <c r="J751" s="16">
        <f t="shared" si="317"/>
        <v>12375</v>
      </c>
      <c r="K751" s="16">
        <f t="shared" si="317"/>
        <v>221410</v>
      </c>
      <c r="L751" s="16">
        <f t="shared" si="317"/>
        <v>3180548</v>
      </c>
      <c r="M751" s="16">
        <f t="shared" si="317"/>
        <v>8587479</v>
      </c>
      <c r="N751" s="16">
        <f t="shared" si="317"/>
        <v>7722877</v>
      </c>
      <c r="O751" s="12">
        <f t="shared" si="317"/>
        <v>16534118</v>
      </c>
      <c r="P751" s="26">
        <v>45338</v>
      </c>
      <c r="Q751" s="21">
        <f t="shared" si="318"/>
        <v>6512.5722352110806</v>
      </c>
      <c r="R751" s="21">
        <f t="shared" si="305"/>
        <v>5227.5795138735721</v>
      </c>
      <c r="S751" s="21">
        <f t="shared" si="306"/>
        <v>1307.8653668004763</v>
      </c>
      <c r="T751" s="21">
        <f t="shared" si="307"/>
        <v>12.969253165115356</v>
      </c>
      <c r="U751" s="21">
        <f t="shared" si="308"/>
        <v>751.24619524460718</v>
      </c>
      <c r="V751" s="21">
        <f t="shared" si="309"/>
        <v>403.83342891172964</v>
      </c>
      <c r="W751" s="21">
        <f t="shared" si="310"/>
        <v>51.877012660461425</v>
      </c>
      <c r="X751" s="21">
        <f t="shared" si="311"/>
        <v>272.94984339847366</v>
      </c>
      <c r="Y751" s="21">
        <f t="shared" si="312"/>
        <v>4883.5414001499848</v>
      </c>
      <c r="Z751" s="21">
        <f t="shared" si="313"/>
        <v>70151.92553707707</v>
      </c>
      <c r="AA751" s="21">
        <f t="shared" si="314"/>
        <v>189410.18571617626</v>
      </c>
      <c r="AB751" s="21">
        <f t="shared" si="315"/>
        <v>170340.04587763024</v>
      </c>
      <c r="AC751" s="21">
        <f t="shared" si="316"/>
        <v>364685.65000661695</v>
      </c>
    </row>
    <row r="752" spans="1:29">
      <c r="A752"/>
      <c r="B752" s="6">
        <v>2008</v>
      </c>
      <c r="C752" s="16">
        <f t="shared" si="317"/>
        <v>303757</v>
      </c>
      <c r="D752" s="16">
        <f t="shared" si="317"/>
        <v>249180</v>
      </c>
      <c r="E752" s="16">
        <f t="shared" si="317"/>
        <v>55305</v>
      </c>
      <c r="F752" s="16">
        <f t="shared" si="317"/>
        <v>640</v>
      </c>
      <c r="G752" s="16">
        <f t="shared" si="317"/>
        <v>31975</v>
      </c>
      <c r="H752" s="16">
        <f t="shared" si="317"/>
        <v>23582</v>
      </c>
      <c r="I752" s="16">
        <f t="shared" si="317"/>
        <v>2560</v>
      </c>
      <c r="J752" s="16">
        <f t="shared" si="317"/>
        <v>11585</v>
      </c>
      <c r="K752" s="16">
        <f t="shared" si="317"/>
        <v>195741</v>
      </c>
      <c r="L752" s="16">
        <f t="shared" si="317"/>
        <v>3026767</v>
      </c>
      <c r="M752" s="16">
        <f t="shared" si="317"/>
        <v>8472273</v>
      </c>
      <c r="N752" s="16">
        <f t="shared" si="317"/>
        <v>6568207</v>
      </c>
      <c r="O752" s="12">
        <f t="shared" si="317"/>
        <v>15238781</v>
      </c>
      <c r="P752" s="26">
        <v>46144</v>
      </c>
      <c r="Q752" s="21">
        <f t="shared" si="318"/>
        <v>6582.8059986130374</v>
      </c>
      <c r="R752" s="21">
        <f t="shared" si="305"/>
        <v>5400.0520110957004</v>
      </c>
      <c r="S752" s="21">
        <f t="shared" si="306"/>
        <v>1198.5306865464634</v>
      </c>
      <c r="T752" s="21">
        <f t="shared" si="307"/>
        <v>13.869625520110958</v>
      </c>
      <c r="U752" s="21">
        <f t="shared" si="308"/>
        <v>692.9394937586685</v>
      </c>
      <c r="V752" s="21">
        <f t="shared" si="309"/>
        <v>511.05235783633844</v>
      </c>
      <c r="W752" s="21">
        <f t="shared" si="310"/>
        <v>55.478502080443832</v>
      </c>
      <c r="X752" s="21">
        <f t="shared" si="311"/>
        <v>251.0618932038835</v>
      </c>
      <c r="Y752" s="21">
        <f t="shared" si="312"/>
        <v>4241.9599514563106</v>
      </c>
      <c r="Z752" s="21">
        <f t="shared" si="313"/>
        <v>65593.94504160888</v>
      </c>
      <c r="AA752" s="21">
        <f t="shared" si="314"/>
        <v>183605.08408460472</v>
      </c>
      <c r="AB752" s="21">
        <f t="shared" si="315"/>
        <v>142341.51785714287</v>
      </c>
      <c r="AC752" s="21">
        <f t="shared" si="316"/>
        <v>330244.04039528436</v>
      </c>
    </row>
    <row r="753" spans="1:29">
      <c r="B753" s="6">
        <v>2009</v>
      </c>
      <c r="C753" s="16">
        <f t="shared" si="317"/>
        <v>276877</v>
      </c>
      <c r="D753" s="16">
        <f t="shared" si="317"/>
        <v>227766</v>
      </c>
      <c r="E753" s="16">
        <f t="shared" si="317"/>
        <v>51316</v>
      </c>
      <c r="F753" s="16">
        <f t="shared" si="317"/>
        <v>563</v>
      </c>
      <c r="G753" s="16">
        <f t="shared" si="317"/>
        <v>26735</v>
      </c>
      <c r="H753" s="16">
        <f t="shared" si="317"/>
        <v>18097</v>
      </c>
      <c r="I753" s="16">
        <f t="shared" si="317"/>
        <v>2252</v>
      </c>
      <c r="J753" s="16">
        <f t="shared" si="317"/>
        <v>11096</v>
      </c>
      <c r="K753" s="16">
        <f t="shared" si="317"/>
        <v>166567</v>
      </c>
      <c r="L753" s="16">
        <f t="shared" si="317"/>
        <v>2990497</v>
      </c>
      <c r="M753" s="16">
        <f t="shared" si="317"/>
        <v>7636384</v>
      </c>
      <c r="N753" s="16">
        <f t="shared" si="317"/>
        <v>4038356</v>
      </c>
      <c r="O753" s="12">
        <f t="shared" si="317"/>
        <v>11843559</v>
      </c>
      <c r="P753" s="26">
        <v>47011</v>
      </c>
      <c r="Q753" s="21">
        <f t="shared" si="318"/>
        <v>5889.6215779285694</v>
      </c>
      <c r="R753" s="21">
        <f t="shared" si="305"/>
        <v>4844.9511816383392</v>
      </c>
      <c r="S753" s="21">
        <f t="shared" si="306"/>
        <v>1091.5743123949712</v>
      </c>
      <c r="T753" s="21">
        <f t="shared" si="307"/>
        <v>11.975920529237838</v>
      </c>
      <c r="U753" s="21">
        <f t="shared" si="308"/>
        <v>568.6966880091893</v>
      </c>
      <c r="V753" s="21">
        <f t="shared" si="309"/>
        <v>384.9524579353768</v>
      </c>
      <c r="W753" s="21">
        <f t="shared" si="310"/>
        <v>47.903682116951352</v>
      </c>
      <c r="X753" s="21">
        <f t="shared" si="311"/>
        <v>236.02986535066259</v>
      </c>
      <c r="Y753" s="21">
        <f t="shared" si="312"/>
        <v>3543.149475654634</v>
      </c>
      <c r="Z753" s="21">
        <f t="shared" si="313"/>
        <v>63612.707664163703</v>
      </c>
      <c r="AA753" s="21">
        <f t="shared" si="314"/>
        <v>162438.23785922443</v>
      </c>
      <c r="AB753" s="21">
        <f t="shared" si="315"/>
        <v>85902.363276679927</v>
      </c>
      <c r="AC753" s="21">
        <f t="shared" si="316"/>
        <v>251931.65429367594</v>
      </c>
    </row>
    <row r="754" spans="1:29">
      <c r="B754" s="6">
        <v>2010</v>
      </c>
      <c r="C754" s="16">
        <f t="shared" si="317"/>
        <v>307510</v>
      </c>
      <c r="D754" s="16">
        <f t="shared" si="317"/>
        <v>254450</v>
      </c>
      <c r="E754" s="16">
        <f t="shared" si="317"/>
        <v>56918</v>
      </c>
      <c r="F754" s="16">
        <f t="shared" si="317"/>
        <v>602</v>
      </c>
      <c r="G754" s="16">
        <f t="shared" si="317"/>
        <v>35862</v>
      </c>
      <c r="H754" s="16">
        <f t="shared" si="317"/>
        <v>18141</v>
      </c>
      <c r="I754" s="16">
        <f t="shared" si="317"/>
        <v>2408</v>
      </c>
      <c r="J754" s="16">
        <f t="shared" si="317"/>
        <v>9872</v>
      </c>
      <c r="K754" s="16">
        <f t="shared" si="317"/>
        <v>167047</v>
      </c>
      <c r="L754" s="16">
        <f t="shared" si="317"/>
        <v>2601473</v>
      </c>
      <c r="M754" s="16">
        <f t="shared" si="317"/>
        <v>6729330</v>
      </c>
      <c r="N754" s="16">
        <f t="shared" si="317"/>
        <v>3971040</v>
      </c>
      <c r="O754" s="12">
        <f t="shared" si="317"/>
        <v>10869825</v>
      </c>
      <c r="P754" s="26">
        <v>47264</v>
      </c>
      <c r="Q754" s="21">
        <f t="shared" si="318"/>
        <v>6506.2203791469192</v>
      </c>
      <c r="R754" s="21">
        <f t="shared" si="305"/>
        <v>5383.5900473933643</v>
      </c>
      <c r="S754" s="21">
        <f t="shared" si="306"/>
        <v>1204.2569397427217</v>
      </c>
      <c r="T754" s="21">
        <f t="shared" si="307"/>
        <v>12.736966824644549</v>
      </c>
      <c r="U754" s="21">
        <f t="shared" si="308"/>
        <v>758.75930941096817</v>
      </c>
      <c r="V754" s="21">
        <f t="shared" si="309"/>
        <v>383.82278266756936</v>
      </c>
      <c r="W754" s="21">
        <f t="shared" si="310"/>
        <v>50.947867298578196</v>
      </c>
      <c r="X754" s="21">
        <f t="shared" si="311"/>
        <v>208.86932972241027</v>
      </c>
      <c r="Y754" s="21">
        <f t="shared" si="312"/>
        <v>3534.3390318212591</v>
      </c>
      <c r="Z754" s="21">
        <f t="shared" si="313"/>
        <v>55041.321090047393</v>
      </c>
      <c r="AA754" s="21">
        <f t="shared" si="314"/>
        <v>142377.49661475964</v>
      </c>
      <c r="AB754" s="21">
        <f t="shared" si="315"/>
        <v>84018.280297901147</v>
      </c>
      <c r="AC754" s="21">
        <f t="shared" si="316"/>
        <v>229981.06381178062</v>
      </c>
    </row>
    <row r="755" spans="1:29">
      <c r="B755" s="6">
        <v>2011</v>
      </c>
      <c r="C755" s="16">
        <f t="shared" si="317"/>
        <v>287091</v>
      </c>
      <c r="D755" s="16">
        <f t="shared" si="317"/>
        <v>233899</v>
      </c>
      <c r="E755" s="16">
        <f t="shared" si="317"/>
        <v>59396</v>
      </c>
      <c r="F755" s="16">
        <f t="shared" si="317"/>
        <v>709</v>
      </c>
      <c r="G755" s="16">
        <f t="shared" si="317"/>
        <v>38761</v>
      </c>
      <c r="H755" s="16">
        <f t="shared" si="317"/>
        <v>22471</v>
      </c>
      <c r="I755" s="16">
        <f t="shared" si="317"/>
        <v>2836</v>
      </c>
      <c r="J755" s="16">
        <f t="shared" si="317"/>
        <v>9144</v>
      </c>
      <c r="K755" s="16">
        <f t="shared" si="317"/>
        <v>160959</v>
      </c>
      <c r="L755" s="16">
        <f t="shared" si="317"/>
        <v>2641068</v>
      </c>
      <c r="M755" s="16">
        <f t="shared" si="317"/>
        <v>5289391</v>
      </c>
      <c r="N755" s="16">
        <f t="shared" si="317"/>
        <v>3525540</v>
      </c>
      <c r="O755" s="12">
        <f t="shared" si="317"/>
        <v>8978726</v>
      </c>
      <c r="P755" s="26">
        <v>47341</v>
      </c>
      <c r="Q755" s="21">
        <f t="shared" si="318"/>
        <v>6064.3205677953565</v>
      </c>
      <c r="R755" s="21">
        <f t="shared" si="305"/>
        <v>4940.727910268055</v>
      </c>
      <c r="S755" s="21">
        <f t="shared" si="306"/>
        <v>1254.6418537842462</v>
      </c>
      <c r="T755" s="21">
        <f t="shared" si="307"/>
        <v>14.976447476817135</v>
      </c>
      <c r="U755" s="21">
        <f t="shared" si="308"/>
        <v>818.76174985741739</v>
      </c>
      <c r="V755" s="21">
        <f t="shared" si="309"/>
        <v>474.66255465664011</v>
      </c>
      <c r="W755" s="21">
        <f t="shared" si="310"/>
        <v>59.905789907268542</v>
      </c>
      <c r="X755" s="21">
        <f t="shared" si="311"/>
        <v>193.15181343866837</v>
      </c>
      <c r="Y755" s="21">
        <f t="shared" si="312"/>
        <v>3399.9915506643288</v>
      </c>
      <c r="Z755" s="21">
        <f t="shared" si="313"/>
        <v>55788.175154728458</v>
      </c>
      <c r="AA755" s="21">
        <f t="shared" si="314"/>
        <v>111729.60013518936</v>
      </c>
      <c r="AB755" s="21">
        <f t="shared" si="315"/>
        <v>74471.177203692365</v>
      </c>
      <c r="AC755" s="21">
        <f t="shared" si="316"/>
        <v>189660.67467945331</v>
      </c>
    </row>
    <row r="756" spans="1:29">
      <c r="B756" s="6">
        <v>2012</v>
      </c>
      <c r="C756" s="16">
        <f t="shared" si="317"/>
        <v>307626</v>
      </c>
      <c r="D756" s="16">
        <f t="shared" si="317"/>
        <v>245637</v>
      </c>
      <c r="E756" s="16">
        <f t="shared" si="317"/>
        <v>64064</v>
      </c>
      <c r="F756" s="16">
        <f t="shared" si="317"/>
        <v>657</v>
      </c>
      <c r="G756" s="16">
        <f t="shared" si="317"/>
        <v>37931</v>
      </c>
      <c r="H756" s="16">
        <f t="shared" si="317"/>
        <v>23464</v>
      </c>
      <c r="I756" s="16">
        <f t="shared" si="317"/>
        <v>2628</v>
      </c>
      <c r="J756" s="16">
        <f t="shared" si="317"/>
        <v>8068</v>
      </c>
      <c r="K756" s="16">
        <f t="shared" si="317"/>
        <v>159472</v>
      </c>
      <c r="L756" s="16">
        <f t="shared" si="317"/>
        <v>2823290</v>
      </c>
      <c r="M756" s="16">
        <f t="shared" si="317"/>
        <v>5729756</v>
      </c>
      <c r="N756" s="16">
        <f t="shared" si="317"/>
        <v>3238929</v>
      </c>
      <c r="O756" s="12">
        <f t="shared" si="317"/>
        <v>9130785</v>
      </c>
      <c r="P756" s="26">
        <v>47224</v>
      </c>
      <c r="Q756" s="21">
        <f t="shared" si="318"/>
        <v>6514.1877011688975</v>
      </c>
      <c r="R756" s="21">
        <f t="shared" si="305"/>
        <v>5201.5288836184991</v>
      </c>
      <c r="S756" s="21">
        <f t="shared" si="306"/>
        <v>1356.5983398272067</v>
      </c>
      <c r="T756" s="21">
        <f t="shared" si="307"/>
        <v>13.912417414873794</v>
      </c>
      <c r="U756" s="21">
        <f t="shared" si="308"/>
        <v>803.2144672200576</v>
      </c>
      <c r="V756" s="21">
        <f t="shared" si="309"/>
        <v>496.86600033881081</v>
      </c>
      <c r="W756" s="21">
        <f t="shared" si="310"/>
        <v>55.649669659495174</v>
      </c>
      <c r="X756" s="21">
        <f t="shared" si="311"/>
        <v>170.84533288158565</v>
      </c>
      <c r="Y756" s="21">
        <f t="shared" si="312"/>
        <v>3376.9269862781639</v>
      </c>
      <c r="Z756" s="21">
        <f t="shared" si="313"/>
        <v>59785.066915127907</v>
      </c>
      <c r="AA756" s="21">
        <f t="shared" si="314"/>
        <v>121331.44163984415</v>
      </c>
      <c r="AB756" s="21">
        <f t="shared" si="315"/>
        <v>68586.502625783498</v>
      </c>
      <c r="AC756" s="21">
        <f t="shared" si="316"/>
        <v>193350.52092156533</v>
      </c>
    </row>
    <row r="757" spans="1:29">
      <c r="B757" s="6">
        <v>2013</v>
      </c>
      <c r="C757" s="16">
        <f t="shared" si="317"/>
        <v>311669</v>
      </c>
      <c r="D757" s="16">
        <f t="shared" si="317"/>
        <v>249063</v>
      </c>
      <c r="E757" s="16">
        <f t="shared" si="317"/>
        <v>63197</v>
      </c>
      <c r="F757" s="16">
        <f t="shared" si="317"/>
        <v>866</v>
      </c>
      <c r="G757" s="16">
        <f t="shared" si="317"/>
        <v>49481</v>
      </c>
      <c r="H757" s="16">
        <f t="shared" si="317"/>
        <v>33885</v>
      </c>
      <c r="I757" s="16">
        <f t="shared" si="317"/>
        <v>3466</v>
      </c>
      <c r="J757" s="16">
        <f t="shared" si="317"/>
        <v>8699</v>
      </c>
      <c r="K757" s="16">
        <f t="shared" si="317"/>
        <v>165094</v>
      </c>
      <c r="L757" s="16">
        <f t="shared" si="317"/>
        <v>3162451</v>
      </c>
      <c r="M757" s="16">
        <f t="shared" si="317"/>
        <v>6510096</v>
      </c>
      <c r="N757" s="16">
        <f t="shared" si="317"/>
        <v>2912077</v>
      </c>
      <c r="O757" s="12">
        <f t="shared" si="317"/>
        <v>9590733</v>
      </c>
      <c r="P757" s="26">
        <v>46768</v>
      </c>
      <c r="Q757" s="21">
        <f t="shared" ref="Q757" si="319">C757/($P757/1000)</f>
        <v>6664.1507013342452</v>
      </c>
      <c r="R757" s="21">
        <f t="shared" ref="R757" si="320">D757/($P757/1000)</f>
        <v>5325.5003421142665</v>
      </c>
      <c r="S757" s="21">
        <f t="shared" ref="S757" si="321">E757/($P757/1000)</f>
        <v>1351.2872049264454</v>
      </c>
      <c r="T757" s="21">
        <f t="shared" ref="T757" si="322">F757/($P757/1000)</f>
        <v>18.516934656175163</v>
      </c>
      <c r="U757" s="21">
        <f t="shared" ref="U757" si="323">G757/($P757/1000)</f>
        <v>1058.0097502565857</v>
      </c>
      <c r="V757" s="21">
        <f t="shared" ref="V757" si="324">H757/($P757/1000)</f>
        <v>724.53386931235036</v>
      </c>
      <c r="W757" s="21">
        <f t="shared" ref="W757" si="325">I757/($P757/1000)</f>
        <v>74.110502907971266</v>
      </c>
      <c r="X757" s="21">
        <f t="shared" ref="X757" si="326">J757/($P757/1000)</f>
        <v>186.00325008552858</v>
      </c>
      <c r="Y757" s="21">
        <f t="shared" ref="Y757" si="327">K757/($P757/1000)</f>
        <v>3530.0632911392404</v>
      </c>
      <c r="Z757" s="21">
        <f t="shared" ref="Z757" si="328">L757/($P757/1000)</f>
        <v>67619.975196715706</v>
      </c>
      <c r="AA757" s="21">
        <f t="shared" ref="AA757" si="329">M757/($P757/1000)</f>
        <v>139199.79473144028</v>
      </c>
      <c r="AB757" s="21">
        <f t="shared" ref="AB757" si="330">N757/($P757/1000)</f>
        <v>62266.442866917547</v>
      </c>
      <c r="AC757" s="21">
        <f t="shared" ref="AC757" si="331">O757/($P757/1000)</f>
        <v>205070.41139240505</v>
      </c>
    </row>
    <row r="758" spans="1:29">
      <c r="A758" s="2"/>
      <c r="B758" s="2" t="s">
        <v>80</v>
      </c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3"/>
      <c r="P758" s="22"/>
    </row>
    <row r="759" spans="1:29">
      <c r="B759" s="6" t="s">
        <v>77</v>
      </c>
      <c r="C759" s="10">
        <f>((C756/C741)^(1/15)-1)*100</f>
        <v>1.5893184190581167</v>
      </c>
      <c r="D759" s="10">
        <f t="shared" ref="D759:N759" si="332">((D756/D741)^(1/15)-1)*100</f>
        <v>2.6550792489812736</v>
      </c>
      <c r="E759" s="10">
        <f t="shared" si="332"/>
        <v>0.1070551857285329</v>
      </c>
      <c r="F759" s="10">
        <f t="shared" si="332"/>
        <v>1.0706726788671572</v>
      </c>
      <c r="G759" s="10">
        <f t="shared" si="332"/>
        <v>6.1299798361472257</v>
      </c>
      <c r="H759" s="10">
        <f t="shared" si="332"/>
        <v>4.0452448057517021</v>
      </c>
      <c r="I759" s="10"/>
      <c r="J759" s="10">
        <f t="shared" si="332"/>
        <v>21.437490863481191</v>
      </c>
      <c r="K759" s="10">
        <f t="shared" si="332"/>
        <v>19.176438840118372</v>
      </c>
      <c r="L759" s="10">
        <f t="shared" si="332"/>
        <v>-1.5852202797431048</v>
      </c>
      <c r="M759" s="10">
        <f t="shared" si="332"/>
        <v>-3.4138433261164725</v>
      </c>
      <c r="N759" s="10">
        <f t="shared" si="332"/>
        <v>-2.3729510813351617</v>
      </c>
      <c r="O759" s="17">
        <f>((O756/O741)^(1/15)-1)*100</f>
        <v>-2.9475580144350699</v>
      </c>
      <c r="P759" s="27">
        <f>((P756/P741)^(1/15)-1)*100</f>
        <v>1.8117489528481912</v>
      </c>
      <c r="Q759" s="10">
        <f t="shared" ref="Q759:AC759" si="333">((Q756/Q741)^(1/15)-1)*100</f>
        <v>-0.21847236304042283</v>
      </c>
      <c r="R759" s="10">
        <f t="shared" si="333"/>
        <v>0.82832315995637895</v>
      </c>
      <c r="S759" s="10">
        <f t="shared" si="333"/>
        <v>-1.6743585928468363</v>
      </c>
      <c r="T759" s="10">
        <f t="shared" si="333"/>
        <v>-0.72788875704732359</v>
      </c>
      <c r="U759" s="10">
        <f t="shared" si="333"/>
        <v>4.2413875880856544</v>
      </c>
      <c r="V759" s="10">
        <f t="shared" si="333"/>
        <v>2.1937505993909534</v>
      </c>
      <c r="W759" s="10"/>
      <c r="X759" s="10">
        <f t="shared" si="333"/>
        <v>19.2765001215353</v>
      </c>
      <c r="Y759" s="10">
        <f t="shared" si="333"/>
        <v>17.055683716141878</v>
      </c>
      <c r="Z759" s="10">
        <f t="shared" si="333"/>
        <v>-3.3365198688066089</v>
      </c>
      <c r="AA759" s="10">
        <f t="shared" si="333"/>
        <v>-5.1326024085734616</v>
      </c>
      <c r="AB759" s="10">
        <f t="shared" si="333"/>
        <v>-4.1102329320768298</v>
      </c>
      <c r="AC759" s="10">
        <f t="shared" si="333"/>
        <v>-4.6746146846838084</v>
      </c>
    </row>
    <row r="760" spans="1:29">
      <c r="B760" s="6" t="s">
        <v>79</v>
      </c>
      <c r="C760" s="10">
        <f>((C745/C741)^(1/4)-1)*100</f>
        <v>0.65319006636133103</v>
      </c>
      <c r="D760" s="10">
        <f t="shared" ref="D760:N760" si="334">((D745/D741)^(1/4)-1)*100</f>
        <v>3.1861255035396718</v>
      </c>
      <c r="E760" s="10">
        <f t="shared" si="334"/>
        <v>-0.53767860591832362</v>
      </c>
      <c r="F760" s="10">
        <f t="shared" si="334"/>
        <v>3.1920938135543864</v>
      </c>
      <c r="G760" s="10">
        <f t="shared" si="334"/>
        <v>23.128882218116399</v>
      </c>
      <c r="H760" s="10">
        <f t="shared" si="334"/>
        <v>15.394013084508252</v>
      </c>
      <c r="I760" s="10"/>
      <c r="J760" s="10">
        <f t="shared" si="334"/>
        <v>101.62116371349418</v>
      </c>
      <c r="K760" s="10">
        <f t="shared" si="334"/>
        <v>82.218002529528377</v>
      </c>
      <c r="L760" s="10">
        <f t="shared" si="334"/>
        <v>6.3561441544800923</v>
      </c>
      <c r="M760" s="10">
        <f t="shared" si="334"/>
        <v>0.58883672551179878</v>
      </c>
      <c r="N760" s="10">
        <f t="shared" si="334"/>
        <v>1.2221525811171308</v>
      </c>
      <c r="O760" s="17">
        <f>((O745/O741)^(1/4)-1)*100</f>
        <v>0.9956044526950425</v>
      </c>
      <c r="P760" s="27">
        <f>((P745/P741)^(1/4)-1)*100</f>
        <v>2.1565940818143225</v>
      </c>
      <c r="Q760" s="10">
        <f t="shared" ref="Q760:AC760" si="335">((Q745/Q741)^(1/4)-1)*100</f>
        <v>-1.4716661503504702</v>
      </c>
      <c r="R760" s="10">
        <f t="shared" si="335"/>
        <v>1.0077973242734073</v>
      </c>
      <c r="S760" s="10">
        <f t="shared" si="335"/>
        <v>-2.6373947878243431</v>
      </c>
      <c r="T760" s="10">
        <f t="shared" si="335"/>
        <v>1.0136396392686819</v>
      </c>
      <c r="U760" s="10">
        <f t="shared" si="335"/>
        <v>20.529549095485677</v>
      </c>
      <c r="V760" s="10">
        <f t="shared" si="335"/>
        <v>12.957968226791582</v>
      </c>
      <c r="W760" s="10"/>
      <c r="X760" s="10">
        <f t="shared" si="335"/>
        <v>97.364805987973213</v>
      </c>
      <c r="Y760" s="10">
        <f t="shared" si="335"/>
        <v>78.371258524530646</v>
      </c>
      <c r="Z760" s="10">
        <f t="shared" si="335"/>
        <v>4.1108947595712486</v>
      </c>
      <c r="AA760" s="10">
        <f t="shared" si="335"/>
        <v>-1.5346609490983543</v>
      </c>
      <c r="AB760" s="10">
        <f t="shared" si="335"/>
        <v>-0.91471481512864772</v>
      </c>
      <c r="AC760" s="10">
        <f t="shared" si="335"/>
        <v>-1.1364803609148044</v>
      </c>
    </row>
    <row r="761" spans="1:29">
      <c r="B761" s="6" t="s">
        <v>78</v>
      </c>
      <c r="C761" s="10">
        <f>((C751/C745)^(1/6)-1)*100</f>
        <v>2.8648663287748954</v>
      </c>
      <c r="D761" s="10">
        <f t="shared" ref="D761:N761" si="336">((D751/D745)^(1/6)-1)*100</f>
        <v>3.9397751318824614</v>
      </c>
      <c r="E761" s="10">
        <f t="shared" si="336"/>
        <v>-0.65991084840780756</v>
      </c>
      <c r="F761" s="10">
        <f t="shared" si="336"/>
        <v>-1.273456226780012</v>
      </c>
      <c r="G761" s="10">
        <f t="shared" si="336"/>
        <v>-0.78812938546641842</v>
      </c>
      <c r="H761" s="10">
        <f t="shared" si="336"/>
        <v>-3.6961088108668272</v>
      </c>
      <c r="I761" s="10">
        <f t="shared" si="336"/>
        <v>-1.9562555205870802</v>
      </c>
      <c r="J761" s="10">
        <f t="shared" si="336"/>
        <v>9.3505835023620865</v>
      </c>
      <c r="K761" s="10">
        <f t="shared" si="336"/>
        <v>9.7742859052182283</v>
      </c>
      <c r="L761" s="10">
        <f t="shared" si="336"/>
        <v>-5.9338217101407409</v>
      </c>
      <c r="M761" s="10">
        <f t="shared" si="336"/>
        <v>-2.3042625229691027</v>
      </c>
      <c r="N761" s="10">
        <f t="shared" si="336"/>
        <v>7.9703824837775938</v>
      </c>
      <c r="O761" s="17">
        <f>((O751/O745)^(1/6)-1)*100</f>
        <v>1.7716164650551702</v>
      </c>
      <c r="P761" s="27">
        <f>((P751/P745)^(1/6)-1)*100</f>
        <v>2.4158261957583527</v>
      </c>
      <c r="Q761" s="10">
        <f t="shared" ref="Q761:AC761" si="337">((Q751/Q745)^(1/6)-1)*100</f>
        <v>0.43844799158114789</v>
      </c>
      <c r="R761" s="10">
        <f t="shared" si="337"/>
        <v>1.4880014083089366</v>
      </c>
      <c r="S761" s="10">
        <f t="shared" si="337"/>
        <v>-3.0031853068169134</v>
      </c>
      <c r="T761" s="10">
        <f t="shared" si="337"/>
        <v>-3.6022581270658716</v>
      </c>
      <c r="U761" s="10">
        <f t="shared" si="337"/>
        <v>-3.1283793728331677</v>
      </c>
      <c r="V761" s="10">
        <f t="shared" si="337"/>
        <v>-5.967764195880032</v>
      </c>
      <c r="W761" s="10">
        <f t="shared" si="337"/>
        <v>-4.2689512732032249</v>
      </c>
      <c r="X761" s="10">
        <f t="shared" si="337"/>
        <v>6.7711774285241555</v>
      </c>
      <c r="Y761" s="10">
        <f t="shared" si="337"/>
        <v>7.184885366637439</v>
      </c>
      <c r="Z761" s="10">
        <f t="shared" si="337"/>
        <v>-8.1526930124446899</v>
      </c>
      <c r="AA761" s="10">
        <f t="shared" si="337"/>
        <v>-4.6087493447598993</v>
      </c>
      <c r="AB761" s="10">
        <f t="shared" si="337"/>
        <v>5.4235331533646125</v>
      </c>
      <c r="AC761" s="10">
        <f t="shared" si="337"/>
        <v>-0.62901384935549753</v>
      </c>
    </row>
    <row r="762" spans="1:29">
      <c r="B762" s="6" t="s">
        <v>142</v>
      </c>
      <c r="C762" s="10">
        <f>((C757/C751)^(1/6)-1)*100</f>
        <v>0.90509973681636158</v>
      </c>
      <c r="D762" s="10">
        <f t="shared" ref="D762:O762" si="338">((D757/D751)^(1/6)-1)*100</f>
        <v>0.83029432603722864</v>
      </c>
      <c r="E762" s="10">
        <f t="shared" si="338"/>
        <v>1.0675747024720961</v>
      </c>
      <c r="F762" s="10">
        <f t="shared" si="338"/>
        <v>6.6653659428353107</v>
      </c>
      <c r="G762" s="10">
        <f t="shared" si="338"/>
        <v>6.4222175177617746</v>
      </c>
      <c r="H762" s="10">
        <f t="shared" si="338"/>
        <v>10.804435161747783</v>
      </c>
      <c r="I762" s="10">
        <f t="shared" si="338"/>
        <v>6.675627655166072</v>
      </c>
      <c r="J762" s="10">
        <f t="shared" si="338"/>
        <v>-5.7052846413926712</v>
      </c>
      <c r="K762" s="10">
        <f t="shared" si="338"/>
        <v>-4.7739705483492383</v>
      </c>
      <c r="L762" s="10">
        <f t="shared" si="338"/>
        <v>-9.5057277369658966E-2</v>
      </c>
      <c r="M762" s="10">
        <f t="shared" si="338"/>
        <v>-4.5109401472472772</v>
      </c>
      <c r="N762" s="10">
        <f t="shared" si="338"/>
        <v>-15.002929810647792</v>
      </c>
      <c r="O762" s="10">
        <f t="shared" si="338"/>
        <v>-8.6773592597871652</v>
      </c>
      <c r="P762" s="27">
        <f>((P757/P751)^(1/6)-1)*100</f>
        <v>0.51890291895866358</v>
      </c>
      <c r="Q762" s="10">
        <f>((Q757/Q751)^(1/6)-1)*100</f>
        <v>0.38420317636083112</v>
      </c>
      <c r="R762" s="10">
        <f t="shared" ref="R762:AC762" si="339">((R757/R751)^(1/6)-1)*100</f>
        <v>0.30978392922733633</v>
      </c>
      <c r="S762" s="10">
        <f t="shared" si="339"/>
        <v>0.54583940689820754</v>
      </c>
      <c r="T762" s="10">
        <f t="shared" si="339"/>
        <v>6.1147334932934116</v>
      </c>
      <c r="U762" s="10">
        <f t="shared" si="339"/>
        <v>5.8728402592719497</v>
      </c>
      <c r="V762" s="10">
        <f t="shared" si="339"/>
        <v>10.232435834562992</v>
      </c>
      <c r="W762" s="10">
        <f t="shared" si="339"/>
        <v>6.1249422321800973</v>
      </c>
      <c r="X762" s="10">
        <f t="shared" si="339"/>
        <v>-6.1920567968887124</v>
      </c>
      <c r="Y762" s="10">
        <f t="shared" si="339"/>
        <v>-5.2655503727246034</v>
      </c>
      <c r="Z762" s="10">
        <f t="shared" si="339"/>
        <v>-0.61079078511564466</v>
      </c>
      <c r="AA762" s="10">
        <f t="shared" si="339"/>
        <v>-5.0038777982497002</v>
      </c>
      <c r="AB762" s="10">
        <f t="shared" si="339"/>
        <v>-15.441705270222283</v>
      </c>
      <c r="AC762" s="10">
        <f t="shared" si="339"/>
        <v>-9.1487888463726463</v>
      </c>
    </row>
    <row r="763" spans="1:29"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3"/>
      <c r="P763" s="22"/>
    </row>
    <row r="764" spans="1:29">
      <c r="A764" s="6" t="s">
        <v>88</v>
      </c>
      <c r="B764" s="6">
        <v>1995</v>
      </c>
      <c r="C764" s="16">
        <f t="shared" ref="C764:C782" si="340">C4+C54</f>
        <v>41885</v>
      </c>
      <c r="D764" s="16">
        <f t="shared" ref="D764:O764" si="341">D4+D54</f>
        <v>0</v>
      </c>
      <c r="E764" s="16">
        <f t="shared" si="341"/>
        <v>0</v>
      </c>
      <c r="F764" s="16">
        <f t="shared" si="341"/>
        <v>0</v>
      </c>
      <c r="G764" s="16">
        <f t="shared" si="341"/>
        <v>0</v>
      </c>
      <c r="H764" s="16">
        <f t="shared" si="341"/>
        <v>0</v>
      </c>
      <c r="I764" s="16">
        <f t="shared" si="341"/>
        <v>0</v>
      </c>
      <c r="J764" s="16">
        <f t="shared" si="341"/>
        <v>3263</v>
      </c>
      <c r="K764" s="16">
        <f t="shared" si="341"/>
        <v>3599</v>
      </c>
      <c r="L764" s="16">
        <f t="shared" si="341"/>
        <v>2088333</v>
      </c>
      <c r="M764" s="16">
        <f t="shared" si="341"/>
        <v>4884723</v>
      </c>
      <c r="N764" s="16">
        <f t="shared" si="341"/>
        <v>634464</v>
      </c>
      <c r="O764" s="12">
        <f t="shared" si="341"/>
        <v>5522786</v>
      </c>
      <c r="P764" s="26">
        <v>112480</v>
      </c>
      <c r="Q764" s="21">
        <f>C764/($P764/1000)</f>
        <v>372.37731152204833</v>
      </c>
      <c r="R764" s="21">
        <f t="shared" ref="R764:R781" si="342">D764/($P764/1000)</f>
        <v>0</v>
      </c>
      <c r="S764" s="21">
        <f t="shared" ref="S764:S781" si="343">E764/($P764/1000)</f>
        <v>0</v>
      </c>
      <c r="T764" s="21">
        <f t="shared" ref="T764:T781" si="344">F764/($P764/1000)</f>
        <v>0</v>
      </c>
      <c r="U764" s="21">
        <f t="shared" ref="U764:U781" si="345">G764/($P764/1000)</f>
        <v>0</v>
      </c>
      <c r="V764" s="21">
        <f t="shared" ref="V764:V781" si="346">H764/($P764/1000)</f>
        <v>0</v>
      </c>
      <c r="W764" s="21">
        <f t="shared" ref="W764:W781" si="347">I764/($P764/1000)</f>
        <v>0</v>
      </c>
      <c r="X764" s="21">
        <f t="shared" ref="X764:X781" si="348">J764/($P764/1000)</f>
        <v>29.009601706970127</v>
      </c>
      <c r="Y764" s="21">
        <f t="shared" ref="Y764:Y781" si="349">K764/($P764/1000)</f>
        <v>31.996799431009958</v>
      </c>
      <c r="Z764" s="21">
        <f t="shared" ref="Z764:Z781" si="350">L764/($P764/1000)</f>
        <v>18566.2606685633</v>
      </c>
      <c r="AA764" s="21">
        <f t="shared" ref="AA764:AA781" si="351">M764/($P764/1000)</f>
        <v>43427.48044096728</v>
      </c>
      <c r="AB764" s="21">
        <f t="shared" ref="AB764:AB781" si="352">N764/($P764/1000)</f>
        <v>5640.6827880512092</v>
      </c>
      <c r="AC764" s="21">
        <f t="shared" ref="AC764:AC781" si="353">O764/($P764/1000)</f>
        <v>49100.1600284495</v>
      </c>
    </row>
    <row r="765" spans="1:29">
      <c r="A765" s="6" t="s">
        <v>121</v>
      </c>
      <c r="B765" s="6">
        <v>1996</v>
      </c>
      <c r="C765" s="16">
        <f t="shared" si="340"/>
        <v>44146</v>
      </c>
      <c r="D765" s="16">
        <f t="shared" ref="D765:O765" si="354">D5+D55</f>
        <v>12470</v>
      </c>
      <c r="E765" s="16">
        <f t="shared" si="354"/>
        <v>15623</v>
      </c>
      <c r="F765" s="16">
        <f t="shared" si="354"/>
        <v>0</v>
      </c>
      <c r="G765" s="16">
        <f t="shared" si="354"/>
        <v>0</v>
      </c>
      <c r="H765" s="16">
        <f t="shared" si="354"/>
        <v>0</v>
      </c>
      <c r="I765" s="16">
        <f t="shared" si="354"/>
        <v>0</v>
      </c>
      <c r="J765" s="16">
        <f t="shared" si="354"/>
        <v>3354</v>
      </c>
      <c r="K765" s="16">
        <f t="shared" si="354"/>
        <v>3458</v>
      </c>
      <c r="L765" s="16">
        <f t="shared" si="354"/>
        <v>2204802</v>
      </c>
      <c r="M765" s="16">
        <f t="shared" si="354"/>
        <v>5105307</v>
      </c>
      <c r="N765" s="16">
        <f t="shared" si="354"/>
        <v>614999</v>
      </c>
      <c r="O765" s="12">
        <f t="shared" si="354"/>
        <v>5723764</v>
      </c>
      <c r="P765" s="26">
        <v>112880</v>
      </c>
      <c r="Q765" s="21">
        <f t="shared" ref="Q765:Q781" si="355">C765/($P765/1000)</f>
        <v>391.08788093550675</v>
      </c>
      <c r="R765" s="21">
        <f t="shared" si="342"/>
        <v>110.47129695251596</v>
      </c>
      <c r="S765" s="21">
        <f t="shared" si="343"/>
        <v>138.40361445783134</v>
      </c>
      <c r="T765" s="21">
        <f t="shared" si="344"/>
        <v>0</v>
      </c>
      <c r="U765" s="21">
        <f t="shared" si="345"/>
        <v>0</v>
      </c>
      <c r="V765" s="21">
        <f t="shared" si="346"/>
        <v>0</v>
      </c>
      <c r="W765" s="21">
        <f t="shared" si="347"/>
        <v>0</v>
      </c>
      <c r="X765" s="21">
        <f t="shared" si="348"/>
        <v>29.712969525159462</v>
      </c>
      <c r="Y765" s="21">
        <f t="shared" si="349"/>
        <v>30.6343019135365</v>
      </c>
      <c r="Z765" s="21">
        <f t="shared" si="350"/>
        <v>19532.264351523743</v>
      </c>
      <c r="AA765" s="21">
        <f t="shared" si="351"/>
        <v>45227.737420269317</v>
      </c>
      <c r="AB765" s="21">
        <f t="shared" si="352"/>
        <v>5448.2547838412474</v>
      </c>
      <c r="AC765" s="21">
        <f t="shared" si="353"/>
        <v>50706.626506024098</v>
      </c>
    </row>
    <row r="766" spans="1:29">
      <c r="A766" s="6" t="s">
        <v>115</v>
      </c>
      <c r="B766" s="6">
        <v>1997</v>
      </c>
      <c r="C766" s="16">
        <f t="shared" si="340"/>
        <v>42293</v>
      </c>
      <c r="D766" s="16">
        <f t="shared" ref="D766:O766" si="356">D6+D56</f>
        <v>13046</v>
      </c>
      <c r="E766" s="16">
        <f t="shared" si="356"/>
        <v>14833</v>
      </c>
      <c r="F766" s="16">
        <f t="shared" si="356"/>
        <v>0</v>
      </c>
      <c r="G766" s="16">
        <f t="shared" si="356"/>
        <v>0</v>
      </c>
      <c r="H766" s="16">
        <f t="shared" si="356"/>
        <v>0</v>
      </c>
      <c r="I766" s="16">
        <f t="shared" si="356"/>
        <v>0</v>
      </c>
      <c r="J766" s="16">
        <f t="shared" si="356"/>
        <v>3651</v>
      </c>
      <c r="K766" s="16">
        <f t="shared" si="356"/>
        <v>3651</v>
      </c>
      <c r="L766" s="16">
        <f t="shared" si="356"/>
        <v>2286397</v>
      </c>
      <c r="M766" s="16">
        <f t="shared" si="356"/>
        <v>5569157</v>
      </c>
      <c r="N766" s="16">
        <f t="shared" si="356"/>
        <v>670921</v>
      </c>
      <c r="O766" s="12">
        <f t="shared" si="356"/>
        <v>6243729</v>
      </c>
      <c r="P766" s="26">
        <v>114907</v>
      </c>
      <c r="Q766" s="21">
        <f t="shared" si="355"/>
        <v>368.06286823257068</v>
      </c>
      <c r="R766" s="21">
        <f t="shared" si="342"/>
        <v>113.535293759301</v>
      </c>
      <c r="S766" s="21">
        <f t="shared" si="343"/>
        <v>129.0870007919448</v>
      </c>
      <c r="T766" s="21">
        <f t="shared" si="344"/>
        <v>0</v>
      </c>
      <c r="U766" s="21">
        <f t="shared" si="345"/>
        <v>0</v>
      </c>
      <c r="V766" s="21">
        <f t="shared" si="346"/>
        <v>0</v>
      </c>
      <c r="W766" s="21">
        <f t="shared" si="347"/>
        <v>0</v>
      </c>
      <c r="X766" s="21">
        <f t="shared" si="348"/>
        <v>31.7735211954015</v>
      </c>
      <c r="Y766" s="21">
        <f t="shared" si="349"/>
        <v>31.7735211954015</v>
      </c>
      <c r="Z766" s="21">
        <f t="shared" si="350"/>
        <v>19897.804311312626</v>
      </c>
      <c r="AA766" s="21">
        <f t="shared" si="351"/>
        <v>48466.646940569328</v>
      </c>
      <c r="AB766" s="21">
        <f t="shared" si="352"/>
        <v>5838.8174784825987</v>
      </c>
      <c r="AC766" s="21">
        <f t="shared" si="353"/>
        <v>54337.237940247331</v>
      </c>
    </row>
    <row r="767" spans="1:29">
      <c r="A767"/>
      <c r="B767" s="6">
        <v>1998</v>
      </c>
      <c r="C767" s="16">
        <f t="shared" si="340"/>
        <v>43853</v>
      </c>
      <c r="D767" s="16">
        <f t="shared" ref="D767:O767" si="357">D7+D57</f>
        <v>18854</v>
      </c>
      <c r="E767" s="16">
        <f t="shared" si="357"/>
        <v>16608</v>
      </c>
      <c r="F767" s="16">
        <f t="shared" si="357"/>
        <v>0</v>
      </c>
      <c r="G767" s="16">
        <f t="shared" si="357"/>
        <v>49</v>
      </c>
      <c r="H767" s="16">
        <f t="shared" si="357"/>
        <v>57</v>
      </c>
      <c r="I767" s="16">
        <f t="shared" si="357"/>
        <v>0</v>
      </c>
      <c r="J767" s="16">
        <f t="shared" si="357"/>
        <v>3706</v>
      </c>
      <c r="K767" s="16">
        <f t="shared" si="357"/>
        <v>5050</v>
      </c>
      <c r="L767" s="16">
        <f t="shared" si="357"/>
        <v>2332025</v>
      </c>
      <c r="M767" s="16">
        <f t="shared" si="357"/>
        <v>6367468</v>
      </c>
      <c r="N767" s="16">
        <f t="shared" si="357"/>
        <v>710534</v>
      </c>
      <c r="O767" s="12">
        <f t="shared" si="357"/>
        <v>7083052</v>
      </c>
      <c r="P767" s="26">
        <v>116091</v>
      </c>
      <c r="Q767" s="21">
        <f t="shared" si="355"/>
        <v>377.74676762195179</v>
      </c>
      <c r="R767" s="21">
        <f t="shared" si="342"/>
        <v>162.40707720667407</v>
      </c>
      <c r="S767" s="21">
        <f t="shared" si="343"/>
        <v>143.06018554409903</v>
      </c>
      <c r="T767" s="21">
        <f t="shared" si="344"/>
        <v>0</v>
      </c>
      <c r="U767" s="21">
        <f t="shared" si="345"/>
        <v>0.42208267652100512</v>
      </c>
      <c r="V767" s="21">
        <f t="shared" si="346"/>
        <v>0.4909941339121896</v>
      </c>
      <c r="W767" s="21">
        <f t="shared" si="347"/>
        <v>0</v>
      </c>
      <c r="X767" s="21">
        <f t="shared" si="348"/>
        <v>31.923232636466221</v>
      </c>
      <c r="Y767" s="21">
        <f t="shared" si="349"/>
        <v>43.500357478185222</v>
      </c>
      <c r="Z767" s="21">
        <f t="shared" si="350"/>
        <v>20087.905177834629</v>
      </c>
      <c r="AA767" s="21">
        <f t="shared" si="351"/>
        <v>54848.93747146635</v>
      </c>
      <c r="AB767" s="21">
        <f t="shared" si="352"/>
        <v>6120.491683248486</v>
      </c>
      <c r="AC767" s="21">
        <f t="shared" si="353"/>
        <v>61012.929512193026</v>
      </c>
    </row>
    <row r="768" spans="1:29">
      <c r="A768"/>
      <c r="B768" s="6">
        <v>1999</v>
      </c>
      <c r="C768" s="16">
        <f t="shared" si="340"/>
        <v>40334</v>
      </c>
      <c r="D768" s="16">
        <f t="shared" ref="D768:O768" si="358">D8+D58</f>
        <v>20631</v>
      </c>
      <c r="E768" s="16">
        <f t="shared" si="358"/>
        <v>13942</v>
      </c>
      <c r="F768" s="16">
        <f t="shared" si="358"/>
        <v>0</v>
      </c>
      <c r="G768" s="16">
        <f t="shared" si="358"/>
        <v>0</v>
      </c>
      <c r="H768" s="16">
        <f t="shared" si="358"/>
        <v>0</v>
      </c>
      <c r="I768" s="16">
        <f t="shared" si="358"/>
        <v>0</v>
      </c>
      <c r="J768" s="16">
        <f t="shared" si="358"/>
        <v>3650</v>
      </c>
      <c r="K768" s="16">
        <f t="shared" si="358"/>
        <v>3650</v>
      </c>
      <c r="L768" s="16">
        <f t="shared" si="358"/>
        <v>2476732</v>
      </c>
      <c r="M768" s="16">
        <f t="shared" si="358"/>
        <v>6762013</v>
      </c>
      <c r="N768" s="16">
        <f t="shared" si="358"/>
        <v>769671</v>
      </c>
      <c r="O768" s="12">
        <f t="shared" si="358"/>
        <v>7535334</v>
      </c>
      <c r="P768" s="26">
        <v>116530</v>
      </c>
      <c r="Q768" s="21">
        <f t="shared" si="355"/>
        <v>346.12546125461256</v>
      </c>
      <c r="R768" s="21">
        <f t="shared" si="342"/>
        <v>177.04453788723933</v>
      </c>
      <c r="S768" s="21">
        <f t="shared" si="343"/>
        <v>119.64301038359221</v>
      </c>
      <c r="T768" s="21">
        <f t="shared" si="344"/>
        <v>0</v>
      </c>
      <c r="U768" s="21">
        <f t="shared" si="345"/>
        <v>0</v>
      </c>
      <c r="V768" s="21">
        <f t="shared" si="346"/>
        <v>0</v>
      </c>
      <c r="W768" s="21">
        <f t="shared" si="347"/>
        <v>0</v>
      </c>
      <c r="X768" s="21">
        <f t="shared" si="348"/>
        <v>31.322406247318288</v>
      </c>
      <c r="Y768" s="21">
        <f t="shared" si="349"/>
        <v>31.322406247318288</v>
      </c>
      <c r="Z768" s="21">
        <f t="shared" si="350"/>
        <v>21254.029005406333</v>
      </c>
      <c r="AA768" s="21">
        <f t="shared" si="351"/>
        <v>58028.087187848621</v>
      </c>
      <c r="AB768" s="21">
        <f t="shared" si="352"/>
        <v>6604.9171887067705</v>
      </c>
      <c r="AC768" s="21">
        <f t="shared" si="353"/>
        <v>64664.326782802709</v>
      </c>
    </row>
    <row r="769" spans="1:29">
      <c r="A769"/>
      <c r="B769" s="6">
        <v>2000</v>
      </c>
      <c r="C769" s="16">
        <f t="shared" si="340"/>
        <v>42731</v>
      </c>
      <c r="D769" s="16">
        <f t="shared" ref="D769:O769" si="359">D9+D59</f>
        <v>21404</v>
      </c>
      <c r="E769" s="16">
        <f t="shared" si="359"/>
        <v>13903</v>
      </c>
      <c r="F769" s="16">
        <f t="shared" si="359"/>
        <v>0</v>
      </c>
      <c r="G769" s="16">
        <f t="shared" si="359"/>
        <v>0</v>
      </c>
      <c r="H769" s="16">
        <f t="shared" si="359"/>
        <v>0</v>
      </c>
      <c r="I769" s="16">
        <f t="shared" si="359"/>
        <v>0</v>
      </c>
      <c r="J769" s="16">
        <f t="shared" si="359"/>
        <v>5068</v>
      </c>
      <c r="K769" s="16">
        <f t="shared" si="359"/>
        <v>13762</v>
      </c>
      <c r="L769" s="16">
        <f t="shared" si="359"/>
        <v>2591412</v>
      </c>
      <c r="M769" s="16">
        <f t="shared" si="359"/>
        <v>7075507</v>
      </c>
      <c r="N769" s="16">
        <f t="shared" si="359"/>
        <v>775489</v>
      </c>
      <c r="O769" s="12">
        <f t="shared" si="359"/>
        <v>7864758</v>
      </c>
      <c r="P769" s="26">
        <v>118132</v>
      </c>
      <c r="Q769" s="21">
        <f t="shared" si="355"/>
        <v>361.72247993769679</v>
      </c>
      <c r="R769" s="21">
        <f t="shared" si="342"/>
        <v>181.18714658178985</v>
      </c>
      <c r="S769" s="21">
        <f t="shared" si="343"/>
        <v>117.69038025259879</v>
      </c>
      <c r="T769" s="21">
        <f t="shared" si="344"/>
        <v>0</v>
      </c>
      <c r="U769" s="21">
        <f t="shared" si="345"/>
        <v>0</v>
      </c>
      <c r="V769" s="21">
        <f t="shared" si="346"/>
        <v>0</v>
      </c>
      <c r="W769" s="21">
        <f t="shared" si="347"/>
        <v>0</v>
      </c>
      <c r="X769" s="21">
        <f t="shared" si="348"/>
        <v>42.901161412657025</v>
      </c>
      <c r="Y769" s="21">
        <f t="shared" si="349"/>
        <v>116.49680018961838</v>
      </c>
      <c r="Z769" s="21">
        <f t="shared" si="350"/>
        <v>21936.579419632275</v>
      </c>
      <c r="AA769" s="21">
        <f t="shared" si="351"/>
        <v>59894.922628923574</v>
      </c>
      <c r="AB769" s="21">
        <f t="shared" si="352"/>
        <v>6564.5972302170449</v>
      </c>
      <c r="AC769" s="21">
        <f t="shared" si="353"/>
        <v>66576.016659330242</v>
      </c>
    </row>
    <row r="770" spans="1:29">
      <c r="A770"/>
      <c r="B770" s="6">
        <v>2001</v>
      </c>
      <c r="C770" s="16">
        <f t="shared" si="340"/>
        <v>40469</v>
      </c>
      <c r="D770" s="16">
        <f t="shared" ref="D770:O770" si="360">D10+D60</f>
        <v>21457</v>
      </c>
      <c r="E770" s="16">
        <f t="shared" si="360"/>
        <v>14745</v>
      </c>
      <c r="F770" s="16">
        <f t="shared" si="360"/>
        <v>0</v>
      </c>
      <c r="G770" s="16">
        <f t="shared" si="360"/>
        <v>0</v>
      </c>
      <c r="H770" s="16">
        <f t="shared" si="360"/>
        <v>0</v>
      </c>
      <c r="I770" s="16">
        <f t="shared" si="360"/>
        <v>0</v>
      </c>
      <c r="J770" s="16">
        <f t="shared" si="360"/>
        <v>5517</v>
      </c>
      <c r="K770" s="16">
        <f t="shared" si="360"/>
        <v>25739</v>
      </c>
      <c r="L770" s="16">
        <f t="shared" si="360"/>
        <v>2439933</v>
      </c>
      <c r="M770" s="16">
        <f t="shared" si="360"/>
        <v>6022687</v>
      </c>
      <c r="N770" s="16">
        <f t="shared" si="360"/>
        <v>821139</v>
      </c>
      <c r="O770" s="12">
        <f t="shared" si="360"/>
        <v>6869565</v>
      </c>
      <c r="P770" s="26">
        <v>118798</v>
      </c>
      <c r="Q770" s="21">
        <f t="shared" si="355"/>
        <v>340.65388306200441</v>
      </c>
      <c r="R770" s="21">
        <f t="shared" si="342"/>
        <v>180.61751881344804</v>
      </c>
      <c r="S770" s="21">
        <f t="shared" si="343"/>
        <v>124.11825114900924</v>
      </c>
      <c r="T770" s="21">
        <f t="shared" si="344"/>
        <v>0</v>
      </c>
      <c r="U770" s="21">
        <f t="shared" si="345"/>
        <v>0</v>
      </c>
      <c r="V770" s="21">
        <f t="shared" si="346"/>
        <v>0</v>
      </c>
      <c r="W770" s="21">
        <f t="shared" si="347"/>
        <v>0</v>
      </c>
      <c r="X770" s="21">
        <f t="shared" si="348"/>
        <v>46.440175760534686</v>
      </c>
      <c r="Y770" s="21">
        <f t="shared" si="349"/>
        <v>216.66189666492701</v>
      </c>
      <c r="Z770" s="21">
        <f t="shared" si="350"/>
        <v>20538.502331689084</v>
      </c>
      <c r="AA770" s="21">
        <f t="shared" si="351"/>
        <v>50696.872001212141</v>
      </c>
      <c r="AB770" s="21">
        <f t="shared" si="352"/>
        <v>6912.0608091045306</v>
      </c>
      <c r="AC770" s="21">
        <f t="shared" si="353"/>
        <v>57825.594706981596</v>
      </c>
    </row>
    <row r="771" spans="1:29">
      <c r="A771"/>
      <c r="B771" s="6">
        <v>2002</v>
      </c>
      <c r="C771" s="16">
        <f t="shared" si="340"/>
        <v>28440</v>
      </c>
      <c r="D771" s="16">
        <f t="shared" ref="D771:O771" si="361">D11+D61</f>
        <v>16424</v>
      </c>
      <c r="E771" s="16">
        <f t="shared" si="361"/>
        <v>9944</v>
      </c>
      <c r="F771" s="16">
        <f t="shared" si="361"/>
        <v>0</v>
      </c>
      <c r="G771" s="16">
        <f t="shared" si="361"/>
        <v>0</v>
      </c>
      <c r="H771" s="16">
        <f t="shared" si="361"/>
        <v>0</v>
      </c>
      <c r="I771" s="16">
        <f t="shared" si="361"/>
        <v>0</v>
      </c>
      <c r="J771" s="16">
        <f t="shared" si="361"/>
        <v>6121</v>
      </c>
      <c r="K771" s="16">
        <f t="shared" si="361"/>
        <v>44167</v>
      </c>
      <c r="L771" s="16">
        <f t="shared" si="361"/>
        <v>2658967</v>
      </c>
      <c r="M771" s="16">
        <f t="shared" si="361"/>
        <v>8724885</v>
      </c>
      <c r="N771" s="16">
        <f t="shared" si="361"/>
        <v>721617</v>
      </c>
      <c r="O771" s="12">
        <f t="shared" si="361"/>
        <v>9490669</v>
      </c>
      <c r="P771" s="26">
        <v>119847</v>
      </c>
      <c r="Q771" s="21">
        <f t="shared" si="355"/>
        <v>237.30256076497537</v>
      </c>
      <c r="R771" s="21">
        <f t="shared" si="342"/>
        <v>137.04139444458352</v>
      </c>
      <c r="S771" s="21">
        <f t="shared" si="343"/>
        <v>82.972456548766345</v>
      </c>
      <c r="T771" s="21">
        <f t="shared" si="344"/>
        <v>0</v>
      </c>
      <c r="U771" s="21">
        <f t="shared" si="345"/>
        <v>0</v>
      </c>
      <c r="V771" s="21">
        <f t="shared" si="346"/>
        <v>0</v>
      </c>
      <c r="W771" s="21">
        <f t="shared" si="347"/>
        <v>0</v>
      </c>
      <c r="X771" s="21">
        <f t="shared" si="348"/>
        <v>51.073451984613719</v>
      </c>
      <c r="Y771" s="21">
        <f t="shared" si="349"/>
        <v>368.52820679699954</v>
      </c>
      <c r="Z771" s="21">
        <f t="shared" si="350"/>
        <v>22186.345924386929</v>
      </c>
      <c r="AA771" s="21">
        <f t="shared" si="351"/>
        <v>72800.1952489424</v>
      </c>
      <c r="AB771" s="21">
        <f t="shared" si="352"/>
        <v>6021.1519687601694</v>
      </c>
      <c r="AC771" s="21">
        <f t="shared" si="353"/>
        <v>79189.87542449958</v>
      </c>
    </row>
    <row r="772" spans="1:29">
      <c r="A772"/>
      <c r="B772" s="6">
        <v>2003</v>
      </c>
      <c r="C772" s="16">
        <f t="shared" si="340"/>
        <v>29765</v>
      </c>
      <c r="D772" s="16">
        <f t="shared" ref="D772:O772" si="362">D12+D62</f>
        <v>16850</v>
      </c>
      <c r="E772" s="16">
        <f t="shared" si="362"/>
        <v>10412</v>
      </c>
      <c r="F772" s="16">
        <f t="shared" si="362"/>
        <v>0</v>
      </c>
      <c r="G772" s="16">
        <f t="shared" si="362"/>
        <v>0</v>
      </c>
      <c r="H772" s="16">
        <f t="shared" si="362"/>
        <v>0</v>
      </c>
      <c r="I772" s="16">
        <f t="shared" si="362"/>
        <v>0</v>
      </c>
      <c r="J772" s="16">
        <f t="shared" si="362"/>
        <v>6533</v>
      </c>
      <c r="K772" s="16">
        <f t="shared" si="362"/>
        <v>48174</v>
      </c>
      <c r="L772" s="16">
        <f t="shared" si="362"/>
        <v>2430914</v>
      </c>
      <c r="M772" s="16">
        <f t="shared" si="362"/>
        <v>6636736</v>
      </c>
      <c r="N772" s="16">
        <f t="shared" si="362"/>
        <v>853776</v>
      </c>
      <c r="O772" s="12">
        <f t="shared" si="362"/>
        <v>7538686</v>
      </c>
      <c r="P772" s="26">
        <v>120638</v>
      </c>
      <c r="Q772" s="21">
        <f t="shared" si="355"/>
        <v>246.72988610553887</v>
      </c>
      <c r="R772" s="21">
        <f t="shared" si="342"/>
        <v>139.67406621462555</v>
      </c>
      <c r="S772" s="21">
        <f t="shared" si="343"/>
        <v>86.307796879921739</v>
      </c>
      <c r="T772" s="21">
        <f t="shared" si="344"/>
        <v>0</v>
      </c>
      <c r="U772" s="21">
        <f t="shared" si="345"/>
        <v>0</v>
      </c>
      <c r="V772" s="21">
        <f t="shared" si="346"/>
        <v>0</v>
      </c>
      <c r="W772" s="21">
        <f t="shared" si="347"/>
        <v>0</v>
      </c>
      <c r="X772" s="21">
        <f t="shared" si="348"/>
        <v>54.153749233243254</v>
      </c>
      <c r="Y772" s="21">
        <f t="shared" si="349"/>
        <v>399.32691191830099</v>
      </c>
      <c r="Z772" s="21">
        <f t="shared" si="350"/>
        <v>20150.483263979841</v>
      </c>
      <c r="AA772" s="21">
        <f t="shared" si="351"/>
        <v>55013.644125399951</v>
      </c>
      <c r="AB772" s="21">
        <f t="shared" si="352"/>
        <v>7077.1730300568643</v>
      </c>
      <c r="AC772" s="21">
        <f t="shared" si="353"/>
        <v>62490.14406737512</v>
      </c>
    </row>
    <row r="773" spans="1:29">
      <c r="A773"/>
      <c r="B773" s="6">
        <v>2004</v>
      </c>
      <c r="C773" s="16">
        <f t="shared" si="340"/>
        <v>33277</v>
      </c>
      <c r="D773" s="16">
        <f t="shared" ref="D773:O773" si="363">D13+D63</f>
        <v>17323</v>
      </c>
      <c r="E773" s="16">
        <f t="shared" si="363"/>
        <v>11844</v>
      </c>
      <c r="F773" s="16">
        <f t="shared" si="363"/>
        <v>0</v>
      </c>
      <c r="G773" s="16">
        <f t="shared" si="363"/>
        <v>0</v>
      </c>
      <c r="H773" s="16">
        <f t="shared" si="363"/>
        <v>0</v>
      </c>
      <c r="I773" s="16">
        <f t="shared" si="363"/>
        <v>0</v>
      </c>
      <c r="J773" s="16">
        <f t="shared" si="363"/>
        <v>5624</v>
      </c>
      <c r="K773" s="16">
        <f t="shared" si="363"/>
        <v>53121</v>
      </c>
      <c r="L773" s="16">
        <f t="shared" si="363"/>
        <v>2427782</v>
      </c>
      <c r="M773" s="16">
        <f t="shared" si="363"/>
        <v>6544737</v>
      </c>
      <c r="N773" s="16">
        <f t="shared" si="363"/>
        <v>632317</v>
      </c>
      <c r="O773" s="12">
        <f t="shared" si="363"/>
        <v>7230175</v>
      </c>
      <c r="P773" s="26">
        <v>123234</v>
      </c>
      <c r="Q773" s="21">
        <f t="shared" si="355"/>
        <v>270.03099793888049</v>
      </c>
      <c r="R773" s="21">
        <f t="shared" si="342"/>
        <v>140.56997257250435</v>
      </c>
      <c r="S773" s="21">
        <f t="shared" si="343"/>
        <v>96.109839816933643</v>
      </c>
      <c r="T773" s="21">
        <f t="shared" si="344"/>
        <v>0</v>
      </c>
      <c r="U773" s="21">
        <f t="shared" si="345"/>
        <v>0</v>
      </c>
      <c r="V773" s="21">
        <f t="shared" si="346"/>
        <v>0</v>
      </c>
      <c r="W773" s="21">
        <f t="shared" si="347"/>
        <v>0</v>
      </c>
      <c r="X773" s="21">
        <f t="shared" si="348"/>
        <v>45.636756090040087</v>
      </c>
      <c r="Y773" s="21">
        <f t="shared" si="349"/>
        <v>431.05798724378013</v>
      </c>
      <c r="Z773" s="21">
        <f t="shared" si="350"/>
        <v>19700.58587727413</v>
      </c>
      <c r="AA773" s="21">
        <f t="shared" si="351"/>
        <v>53108.208773552753</v>
      </c>
      <c r="AB773" s="21">
        <f t="shared" si="352"/>
        <v>5131.0271515977738</v>
      </c>
      <c r="AC773" s="21">
        <f t="shared" si="353"/>
        <v>58670.293912394307</v>
      </c>
    </row>
    <row r="774" spans="1:29">
      <c r="A774"/>
      <c r="B774" s="6">
        <v>2005</v>
      </c>
      <c r="C774" s="16">
        <f t="shared" si="340"/>
        <v>32870</v>
      </c>
      <c r="D774" s="16">
        <f t="shared" ref="D774:O774" si="364">D14+D64</f>
        <v>19319</v>
      </c>
      <c r="E774" s="16">
        <f t="shared" si="364"/>
        <v>10662</v>
      </c>
      <c r="F774" s="16">
        <f t="shared" si="364"/>
        <v>0</v>
      </c>
      <c r="G774" s="16">
        <f t="shared" si="364"/>
        <v>0</v>
      </c>
      <c r="H774" s="16">
        <f t="shared" si="364"/>
        <v>0</v>
      </c>
      <c r="I774" s="16">
        <f t="shared" si="364"/>
        <v>0</v>
      </c>
      <c r="J774" s="16">
        <f t="shared" si="364"/>
        <v>3643</v>
      </c>
      <c r="K774" s="16">
        <f t="shared" si="364"/>
        <v>34166</v>
      </c>
      <c r="L774" s="16">
        <f t="shared" si="364"/>
        <v>2413291</v>
      </c>
      <c r="M774" s="16">
        <f t="shared" si="364"/>
        <v>5793688</v>
      </c>
      <c r="N774" s="16">
        <f t="shared" si="364"/>
        <v>812314</v>
      </c>
      <c r="O774" s="12">
        <f t="shared" si="364"/>
        <v>6640168</v>
      </c>
      <c r="P774" s="26">
        <v>125786</v>
      </c>
      <c r="Q774" s="21">
        <f t="shared" si="355"/>
        <v>261.31683971189165</v>
      </c>
      <c r="R774" s="21">
        <f t="shared" si="342"/>
        <v>153.58624966212457</v>
      </c>
      <c r="S774" s="21">
        <f t="shared" si="343"/>
        <v>84.763010191913253</v>
      </c>
      <c r="T774" s="21">
        <f t="shared" si="344"/>
        <v>0</v>
      </c>
      <c r="U774" s="21">
        <f t="shared" si="345"/>
        <v>0</v>
      </c>
      <c r="V774" s="21">
        <f t="shared" si="346"/>
        <v>0</v>
      </c>
      <c r="W774" s="21">
        <f t="shared" si="347"/>
        <v>0</v>
      </c>
      <c r="X774" s="21">
        <f t="shared" si="348"/>
        <v>28.961887650453946</v>
      </c>
      <c r="Y774" s="21">
        <f t="shared" si="349"/>
        <v>271.62005310606901</v>
      </c>
      <c r="Z774" s="21">
        <f t="shared" si="350"/>
        <v>19185.68839139491</v>
      </c>
      <c r="AA774" s="21">
        <f t="shared" si="351"/>
        <v>46059.879477843322</v>
      </c>
      <c r="AB774" s="21">
        <f t="shared" si="352"/>
        <v>6457.9046952761037</v>
      </c>
      <c r="AC774" s="21">
        <f t="shared" si="353"/>
        <v>52789.404226225495</v>
      </c>
    </row>
    <row r="775" spans="1:29">
      <c r="A775" s="2"/>
      <c r="B775" s="6">
        <v>2006</v>
      </c>
      <c r="C775" s="16">
        <f t="shared" si="340"/>
        <v>32003</v>
      </c>
      <c r="D775" s="16">
        <f t="shared" ref="D775:O775" si="365">D15+D65</f>
        <v>17439</v>
      </c>
      <c r="E775" s="16">
        <f t="shared" si="365"/>
        <v>10834</v>
      </c>
      <c r="F775" s="16">
        <f t="shared" si="365"/>
        <v>0</v>
      </c>
      <c r="G775" s="16">
        <f t="shared" si="365"/>
        <v>0</v>
      </c>
      <c r="H775" s="16">
        <f t="shared" si="365"/>
        <v>0</v>
      </c>
      <c r="I775" s="16">
        <f t="shared" si="365"/>
        <v>0</v>
      </c>
      <c r="J775" s="16">
        <f t="shared" si="365"/>
        <v>3273</v>
      </c>
      <c r="K775" s="16">
        <f t="shared" si="365"/>
        <v>26371</v>
      </c>
      <c r="L775" s="16">
        <f t="shared" si="365"/>
        <v>2288499</v>
      </c>
      <c r="M775" s="16">
        <f t="shared" si="365"/>
        <v>5414406</v>
      </c>
      <c r="N775" s="16">
        <f t="shared" si="365"/>
        <v>850231</v>
      </c>
      <c r="O775" s="12">
        <f t="shared" si="365"/>
        <v>6291008</v>
      </c>
      <c r="P775" s="26">
        <v>127241</v>
      </c>
      <c r="Q775" s="21">
        <f t="shared" si="355"/>
        <v>251.5148419141629</v>
      </c>
      <c r="R775" s="21">
        <f t="shared" si="342"/>
        <v>137.05488010939871</v>
      </c>
      <c r="S775" s="21">
        <f t="shared" si="343"/>
        <v>85.145511273881851</v>
      </c>
      <c r="T775" s="21">
        <f t="shared" si="344"/>
        <v>0</v>
      </c>
      <c r="U775" s="21">
        <f t="shared" si="345"/>
        <v>0</v>
      </c>
      <c r="V775" s="21">
        <f t="shared" si="346"/>
        <v>0</v>
      </c>
      <c r="W775" s="21">
        <f t="shared" si="347"/>
        <v>0</v>
      </c>
      <c r="X775" s="21">
        <f t="shared" si="348"/>
        <v>25.722840908197828</v>
      </c>
      <c r="Y775" s="21">
        <f t="shared" si="349"/>
        <v>207.25237934313625</v>
      </c>
      <c r="Z775" s="21">
        <f t="shared" si="350"/>
        <v>17985.547111387052</v>
      </c>
      <c r="AA775" s="21">
        <f t="shared" si="351"/>
        <v>42552.369126303631</v>
      </c>
      <c r="AB775" s="21">
        <f t="shared" si="352"/>
        <v>6682.0521687192022</v>
      </c>
      <c r="AC775" s="21">
        <f t="shared" si="353"/>
        <v>49441.673674365964</v>
      </c>
    </row>
    <row r="776" spans="1:29">
      <c r="A776"/>
      <c r="B776" s="6">
        <v>2007</v>
      </c>
      <c r="C776" s="16">
        <f t="shared" si="340"/>
        <v>31346</v>
      </c>
      <c r="D776" s="16">
        <f t="shared" ref="D776:O776" si="366">D16+D66</f>
        <v>18373</v>
      </c>
      <c r="E776" s="16">
        <f t="shared" si="366"/>
        <v>11712</v>
      </c>
      <c r="F776" s="16">
        <f t="shared" si="366"/>
        <v>0</v>
      </c>
      <c r="G776" s="16">
        <f t="shared" si="366"/>
        <v>0</v>
      </c>
      <c r="H776" s="16">
        <f t="shared" si="366"/>
        <v>0</v>
      </c>
      <c r="I776" s="16">
        <f t="shared" si="366"/>
        <v>0</v>
      </c>
      <c r="J776" s="16">
        <f t="shared" si="366"/>
        <v>2863</v>
      </c>
      <c r="K776" s="16">
        <f t="shared" si="366"/>
        <v>23105</v>
      </c>
      <c r="L776" s="16">
        <f t="shared" si="366"/>
        <v>2065895</v>
      </c>
      <c r="M776" s="16">
        <f t="shared" si="366"/>
        <v>4893282</v>
      </c>
      <c r="N776" s="16">
        <f t="shared" si="366"/>
        <v>1047999</v>
      </c>
      <c r="O776" s="12">
        <f t="shared" si="366"/>
        <v>5964386</v>
      </c>
      <c r="P776" s="26">
        <v>128206</v>
      </c>
      <c r="Q776" s="21">
        <f t="shared" si="355"/>
        <v>244.49713741946556</v>
      </c>
      <c r="R776" s="21">
        <f t="shared" si="342"/>
        <v>143.3084255027066</v>
      </c>
      <c r="S776" s="21">
        <f t="shared" si="343"/>
        <v>91.352978799744164</v>
      </c>
      <c r="T776" s="21">
        <f t="shared" si="344"/>
        <v>0</v>
      </c>
      <c r="U776" s="21">
        <f t="shared" si="345"/>
        <v>0</v>
      </c>
      <c r="V776" s="21">
        <f t="shared" si="346"/>
        <v>0</v>
      </c>
      <c r="W776" s="21">
        <f t="shared" si="347"/>
        <v>0</v>
      </c>
      <c r="X776" s="21">
        <f t="shared" si="348"/>
        <v>22.3312481475126</v>
      </c>
      <c r="Y776" s="21">
        <f t="shared" si="349"/>
        <v>180.21777451913329</v>
      </c>
      <c r="Z776" s="21">
        <f t="shared" si="350"/>
        <v>16113.871425674306</v>
      </c>
      <c r="AA776" s="21">
        <f t="shared" si="351"/>
        <v>38167.340062087584</v>
      </c>
      <c r="AB776" s="21">
        <f t="shared" si="352"/>
        <v>8174.3366145110222</v>
      </c>
      <c r="AC776" s="21">
        <f t="shared" si="353"/>
        <v>46521.89445111774</v>
      </c>
    </row>
    <row r="777" spans="1:29">
      <c r="A777"/>
      <c r="B777" s="6">
        <v>2008</v>
      </c>
      <c r="C777" s="16">
        <f t="shared" si="340"/>
        <v>27508</v>
      </c>
      <c r="D777" s="16">
        <f t="shared" ref="D777:O777" si="367">D17+D67</f>
        <v>16824</v>
      </c>
      <c r="E777" s="16">
        <f t="shared" si="367"/>
        <v>9793</v>
      </c>
      <c r="F777" s="16">
        <f t="shared" si="367"/>
        <v>0</v>
      </c>
      <c r="G777" s="16">
        <f t="shared" si="367"/>
        <v>0</v>
      </c>
      <c r="H777" s="16">
        <f t="shared" si="367"/>
        <v>0</v>
      </c>
      <c r="I777" s="16">
        <f t="shared" si="367"/>
        <v>0</v>
      </c>
      <c r="J777" s="16">
        <f t="shared" si="367"/>
        <v>2583</v>
      </c>
      <c r="K777" s="16">
        <f t="shared" si="367"/>
        <v>16142</v>
      </c>
      <c r="L777" s="16">
        <f t="shared" si="367"/>
        <v>1954765</v>
      </c>
      <c r="M777" s="16">
        <f t="shared" si="367"/>
        <v>4270396</v>
      </c>
      <c r="N777" s="16">
        <f t="shared" si="367"/>
        <v>1261198</v>
      </c>
      <c r="O777" s="12">
        <f t="shared" si="367"/>
        <v>5547736</v>
      </c>
      <c r="P777" s="26">
        <v>129023</v>
      </c>
      <c r="Q777" s="21">
        <f t="shared" si="355"/>
        <v>213.20229726482876</v>
      </c>
      <c r="R777" s="21">
        <f t="shared" si="342"/>
        <v>130.39535586678343</v>
      </c>
      <c r="S777" s="21">
        <f t="shared" si="343"/>
        <v>75.901195910806607</v>
      </c>
      <c r="T777" s="21">
        <f t="shared" si="344"/>
        <v>0</v>
      </c>
      <c r="U777" s="21">
        <f t="shared" si="345"/>
        <v>0</v>
      </c>
      <c r="V777" s="21">
        <f t="shared" si="346"/>
        <v>0</v>
      </c>
      <c r="W777" s="21">
        <f t="shared" si="347"/>
        <v>0</v>
      </c>
      <c r="X777" s="21">
        <f t="shared" si="348"/>
        <v>20.019686412500096</v>
      </c>
      <c r="Y777" s="21">
        <f t="shared" si="349"/>
        <v>125.10947660494641</v>
      </c>
      <c r="Z777" s="21">
        <f t="shared" si="350"/>
        <v>15150.515799508616</v>
      </c>
      <c r="AA777" s="21">
        <f t="shared" si="351"/>
        <v>33097.943777466033</v>
      </c>
      <c r="AB777" s="21">
        <f t="shared" si="352"/>
        <v>9774.9858552351143</v>
      </c>
      <c r="AC777" s="21">
        <f t="shared" si="353"/>
        <v>42998.039109306097</v>
      </c>
    </row>
    <row r="778" spans="1:29">
      <c r="B778" s="6">
        <v>2009</v>
      </c>
      <c r="C778" s="16">
        <f t="shared" si="340"/>
        <v>26823</v>
      </c>
      <c r="D778" s="16">
        <f t="shared" ref="D778:O778" si="368">D18+D68</f>
        <v>16926</v>
      </c>
      <c r="E778" s="16">
        <f t="shared" si="368"/>
        <v>9337</v>
      </c>
      <c r="F778" s="16">
        <f t="shared" si="368"/>
        <v>0</v>
      </c>
      <c r="G778" s="16">
        <f t="shared" si="368"/>
        <v>0</v>
      </c>
      <c r="H778" s="16">
        <f t="shared" si="368"/>
        <v>0</v>
      </c>
      <c r="I778" s="16">
        <f t="shared" si="368"/>
        <v>0</v>
      </c>
      <c r="J778" s="16">
        <f t="shared" si="368"/>
        <v>2007</v>
      </c>
      <c r="K778" s="16">
        <f t="shared" si="368"/>
        <v>14302</v>
      </c>
      <c r="L778" s="16">
        <f t="shared" si="368"/>
        <v>1793406</v>
      </c>
      <c r="M778" s="16">
        <f t="shared" si="368"/>
        <v>4554152</v>
      </c>
      <c r="N778" s="16">
        <f t="shared" si="368"/>
        <v>1396560</v>
      </c>
      <c r="O778" s="12">
        <f t="shared" si="368"/>
        <v>5965014</v>
      </c>
      <c r="P778" s="26">
        <v>130081</v>
      </c>
      <c r="Q778" s="21">
        <f t="shared" si="355"/>
        <v>206.20228934279413</v>
      </c>
      <c r="R778" s="21">
        <f t="shared" si="342"/>
        <v>130.11892590001617</v>
      </c>
      <c r="S778" s="21">
        <f t="shared" si="343"/>
        <v>71.778353487442445</v>
      </c>
      <c r="T778" s="21">
        <f t="shared" si="344"/>
        <v>0</v>
      </c>
      <c r="U778" s="21">
        <f t="shared" si="345"/>
        <v>0</v>
      </c>
      <c r="V778" s="21">
        <f t="shared" si="346"/>
        <v>0</v>
      </c>
      <c r="W778" s="21">
        <f t="shared" si="347"/>
        <v>0</v>
      </c>
      <c r="X778" s="21">
        <f t="shared" si="348"/>
        <v>15.428848179211416</v>
      </c>
      <c r="Y778" s="21">
        <f t="shared" si="349"/>
        <v>109.94687925215828</v>
      </c>
      <c r="Z778" s="21">
        <f t="shared" si="350"/>
        <v>13786.840507068673</v>
      </c>
      <c r="AA778" s="21">
        <f t="shared" si="351"/>
        <v>35010.124460912819</v>
      </c>
      <c r="AB778" s="21">
        <f t="shared" si="352"/>
        <v>10736.079827184602</v>
      </c>
      <c r="AC778" s="21">
        <f t="shared" si="353"/>
        <v>45856.151167349577</v>
      </c>
    </row>
    <row r="779" spans="1:29">
      <c r="B779" s="6">
        <v>2010</v>
      </c>
      <c r="C779" s="16">
        <f t="shared" si="340"/>
        <v>28016</v>
      </c>
      <c r="D779" s="16">
        <f t="shared" ref="D779:O779" si="369">D19+D69</f>
        <v>16427</v>
      </c>
      <c r="E779" s="16">
        <f t="shared" si="369"/>
        <v>10603</v>
      </c>
      <c r="F779" s="16">
        <f t="shared" si="369"/>
        <v>0</v>
      </c>
      <c r="G779" s="16">
        <f t="shared" si="369"/>
        <v>0</v>
      </c>
      <c r="H779" s="16">
        <f t="shared" si="369"/>
        <v>0</v>
      </c>
      <c r="I779" s="16">
        <f t="shared" si="369"/>
        <v>0</v>
      </c>
      <c r="J779" s="16">
        <f t="shared" si="369"/>
        <v>2219</v>
      </c>
      <c r="K779" s="16">
        <f t="shared" si="369"/>
        <v>14735</v>
      </c>
      <c r="L779" s="16">
        <f t="shared" si="369"/>
        <v>1694622</v>
      </c>
      <c r="M779" s="16">
        <f t="shared" si="369"/>
        <v>3404093</v>
      </c>
      <c r="N779" s="16">
        <f t="shared" si="369"/>
        <v>1174832</v>
      </c>
      <c r="O779" s="12">
        <f t="shared" si="369"/>
        <v>4593660</v>
      </c>
      <c r="P779" s="26">
        <v>131412</v>
      </c>
      <c r="Q779" s="21">
        <f t="shared" si="355"/>
        <v>213.19209813411254</v>
      </c>
      <c r="R779" s="21">
        <f t="shared" si="342"/>
        <v>125.0038048275652</v>
      </c>
      <c r="S779" s="21">
        <f t="shared" si="343"/>
        <v>80.685173347943874</v>
      </c>
      <c r="T779" s="21">
        <f t="shared" si="344"/>
        <v>0</v>
      </c>
      <c r="U779" s="21">
        <f t="shared" si="345"/>
        <v>0</v>
      </c>
      <c r="V779" s="21">
        <f t="shared" si="346"/>
        <v>0</v>
      </c>
      <c r="W779" s="21">
        <f t="shared" si="347"/>
        <v>0</v>
      </c>
      <c r="X779" s="21">
        <f t="shared" si="348"/>
        <v>16.885824734423036</v>
      </c>
      <c r="Y779" s="21">
        <f t="shared" si="349"/>
        <v>112.12826834687851</v>
      </c>
      <c r="Z779" s="21">
        <f t="shared" si="350"/>
        <v>12895.48899643868</v>
      </c>
      <c r="AA779" s="21">
        <f t="shared" si="351"/>
        <v>25903.97376190911</v>
      </c>
      <c r="AB779" s="21">
        <f t="shared" si="352"/>
        <v>8940.0663561927377</v>
      </c>
      <c r="AC779" s="21">
        <f t="shared" si="353"/>
        <v>34956.168386448728</v>
      </c>
    </row>
    <row r="780" spans="1:29">
      <c r="B780" s="6">
        <v>2011</v>
      </c>
      <c r="C780" s="16">
        <f t="shared" si="340"/>
        <v>33259</v>
      </c>
      <c r="D780" s="16">
        <f t="shared" ref="D780:O780" si="370">D20+D70</f>
        <v>18907</v>
      </c>
      <c r="E780" s="16">
        <f t="shared" si="370"/>
        <v>12890</v>
      </c>
      <c r="F780" s="16">
        <f t="shared" si="370"/>
        <v>0</v>
      </c>
      <c r="G780" s="16">
        <f t="shared" si="370"/>
        <v>0</v>
      </c>
      <c r="H780" s="16">
        <f t="shared" si="370"/>
        <v>0</v>
      </c>
      <c r="I780" s="16">
        <f t="shared" si="370"/>
        <v>0</v>
      </c>
      <c r="J780" s="16">
        <f t="shared" si="370"/>
        <v>2008</v>
      </c>
      <c r="K780" s="16">
        <f t="shared" si="370"/>
        <v>14831</v>
      </c>
      <c r="L780" s="16">
        <f t="shared" si="370"/>
        <v>1629511</v>
      </c>
      <c r="M780" s="16">
        <f t="shared" si="370"/>
        <v>3080213</v>
      </c>
      <c r="N780" s="16">
        <f t="shared" si="370"/>
        <v>1109472</v>
      </c>
      <c r="O780" s="12">
        <f t="shared" si="370"/>
        <v>4204516</v>
      </c>
      <c r="P780" s="26">
        <v>132488</v>
      </c>
      <c r="Q780" s="21">
        <f t="shared" si="355"/>
        <v>251.03405591449791</v>
      </c>
      <c r="R780" s="21">
        <f t="shared" si="342"/>
        <v>142.70726405410301</v>
      </c>
      <c r="S780" s="21">
        <f t="shared" si="343"/>
        <v>97.291830203490122</v>
      </c>
      <c r="T780" s="21">
        <f t="shared" si="344"/>
        <v>0</v>
      </c>
      <c r="U780" s="21">
        <f t="shared" si="345"/>
        <v>0</v>
      </c>
      <c r="V780" s="21">
        <f t="shared" si="346"/>
        <v>0</v>
      </c>
      <c r="W780" s="21">
        <f t="shared" si="347"/>
        <v>0</v>
      </c>
      <c r="X780" s="21">
        <f t="shared" si="348"/>
        <v>15.156089608115453</v>
      </c>
      <c r="Y780" s="21">
        <f t="shared" si="349"/>
        <v>111.94221363444237</v>
      </c>
      <c r="Z780" s="21">
        <f t="shared" si="350"/>
        <v>12299.310126200109</v>
      </c>
      <c r="AA780" s="21">
        <f t="shared" si="351"/>
        <v>23248.996135499063</v>
      </c>
      <c r="AB780" s="21">
        <f t="shared" si="352"/>
        <v>8374.1319968600928</v>
      </c>
      <c r="AC780" s="21">
        <f t="shared" si="353"/>
        <v>31735.070345993601</v>
      </c>
    </row>
    <row r="781" spans="1:29">
      <c r="B781" s="6">
        <v>2012</v>
      </c>
      <c r="C781" s="16">
        <f t="shared" si="340"/>
        <v>35364</v>
      </c>
      <c r="D781" s="16">
        <f t="shared" ref="D781:O781" si="371">D21+D71</f>
        <v>19041</v>
      </c>
      <c r="E781" s="16">
        <f t="shared" si="371"/>
        <v>14378</v>
      </c>
      <c r="F781" s="16">
        <f t="shared" si="371"/>
        <v>0</v>
      </c>
      <c r="G781" s="16">
        <f t="shared" si="371"/>
        <v>0</v>
      </c>
      <c r="H781" s="16">
        <f t="shared" si="371"/>
        <v>0</v>
      </c>
      <c r="I781" s="16">
        <f t="shared" si="371"/>
        <v>0</v>
      </c>
      <c r="J781" s="16">
        <f t="shared" si="371"/>
        <v>2086</v>
      </c>
      <c r="K781" s="16">
        <f t="shared" si="371"/>
        <v>20217</v>
      </c>
      <c r="L781" s="16">
        <f t="shared" si="371"/>
        <v>1675538</v>
      </c>
      <c r="M781" s="16">
        <f t="shared" si="371"/>
        <v>3103697</v>
      </c>
      <c r="N781" s="16">
        <f t="shared" si="371"/>
        <v>1271734</v>
      </c>
      <c r="O781" s="12">
        <f t="shared" si="371"/>
        <v>4395648</v>
      </c>
      <c r="P781" s="26">
        <v>131735</v>
      </c>
      <c r="Q781" s="21">
        <f t="shared" si="355"/>
        <v>268.44802064751201</v>
      </c>
      <c r="R781" s="21">
        <f t="shared" si="342"/>
        <v>144.54017535203246</v>
      </c>
      <c r="S781" s="21">
        <f t="shared" si="343"/>
        <v>109.14335597980794</v>
      </c>
      <c r="T781" s="21">
        <f t="shared" si="344"/>
        <v>0</v>
      </c>
      <c r="U781" s="21">
        <f t="shared" si="345"/>
        <v>0</v>
      </c>
      <c r="V781" s="21">
        <f t="shared" si="346"/>
        <v>0</v>
      </c>
      <c r="W781" s="21">
        <f t="shared" si="347"/>
        <v>0</v>
      </c>
      <c r="X781" s="21">
        <f t="shared" si="348"/>
        <v>15.834819903594335</v>
      </c>
      <c r="Y781" s="21">
        <f t="shared" si="349"/>
        <v>153.46718791513263</v>
      </c>
      <c r="Z781" s="21">
        <f t="shared" si="350"/>
        <v>12719.004061183436</v>
      </c>
      <c r="AA781" s="21">
        <f t="shared" si="351"/>
        <v>23560.154856340378</v>
      </c>
      <c r="AB781" s="21">
        <f t="shared" si="352"/>
        <v>9653.729077314305</v>
      </c>
      <c r="AC781" s="21">
        <f t="shared" si="353"/>
        <v>33367.351121569816</v>
      </c>
    </row>
    <row r="782" spans="1:29">
      <c r="B782" s="6">
        <v>2013</v>
      </c>
      <c r="C782" s="16">
        <f t="shared" si="340"/>
        <v>36444</v>
      </c>
      <c r="D782" s="16">
        <f t="shared" ref="D782:O782" si="372">D22+D72</f>
        <v>19113</v>
      </c>
      <c r="E782" s="16">
        <f t="shared" si="372"/>
        <v>15360</v>
      </c>
      <c r="F782" s="16">
        <f t="shared" si="372"/>
        <v>0</v>
      </c>
      <c r="G782" s="16">
        <f t="shared" si="372"/>
        <v>0</v>
      </c>
      <c r="H782" s="16">
        <f t="shared" si="372"/>
        <v>0</v>
      </c>
      <c r="I782" s="16">
        <f t="shared" si="372"/>
        <v>0</v>
      </c>
      <c r="J782" s="16">
        <f t="shared" si="372"/>
        <v>2093</v>
      </c>
      <c r="K782" s="16">
        <f t="shared" si="372"/>
        <v>15098</v>
      </c>
      <c r="L782" s="16">
        <f t="shared" si="372"/>
        <v>1755610</v>
      </c>
      <c r="M782" s="16">
        <f t="shared" si="372"/>
        <v>3212890</v>
      </c>
      <c r="N782" s="16">
        <f t="shared" si="372"/>
        <v>1885256</v>
      </c>
      <c r="O782" s="12">
        <f t="shared" si="372"/>
        <v>5113244</v>
      </c>
      <c r="P782" s="26">
        <v>129473</v>
      </c>
      <c r="Q782" s="21">
        <f t="shared" ref="Q782" si="373">C782/($P782/1000)</f>
        <v>281.47953627397214</v>
      </c>
      <c r="R782" s="21">
        <f t="shared" ref="R782" si="374">D782/($P782/1000)</f>
        <v>147.62151182099743</v>
      </c>
      <c r="S782" s="21">
        <f t="shared" ref="S782" si="375">E782/($P782/1000)</f>
        <v>118.63477327319208</v>
      </c>
      <c r="T782" s="21">
        <f t="shared" ref="T782" si="376">F782/($P782/1000)</f>
        <v>0</v>
      </c>
      <c r="U782" s="21">
        <f t="shared" ref="U782" si="377">G782/($P782/1000)</f>
        <v>0</v>
      </c>
      <c r="V782" s="21">
        <f t="shared" ref="V782" si="378">H782/($P782/1000)</f>
        <v>0</v>
      </c>
      <c r="W782" s="21">
        <f t="shared" ref="W782" si="379">I782/($P782/1000)</f>
        <v>0</v>
      </c>
      <c r="X782" s="21">
        <f t="shared" ref="X782" si="380">J782/($P782/1000)</f>
        <v>16.165532582082751</v>
      </c>
      <c r="Y782" s="21">
        <f t="shared" ref="Y782" si="381">K782/($P782/1000)</f>
        <v>116.61118534366237</v>
      </c>
      <c r="Z782" s="21">
        <f t="shared" ref="Z782" si="382">L782/($P782/1000)</f>
        <v>13559.661087639892</v>
      </c>
      <c r="AA782" s="21">
        <f t="shared" ref="AA782" si="383">M782/($P782/1000)</f>
        <v>24815.13520193399</v>
      </c>
      <c r="AB782" s="21">
        <f t="shared" ref="AB782" si="384">N782/($P782/1000)</f>
        <v>14560.997273562827</v>
      </c>
      <c r="AC782" s="21">
        <f t="shared" ref="AC782" si="385">O782/($P782/1000)</f>
        <v>39492.743660840482</v>
      </c>
    </row>
    <row r="783" spans="1:29">
      <c r="A783" s="2"/>
      <c r="B783" s="2" t="s">
        <v>80</v>
      </c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3"/>
      <c r="P783" s="22"/>
    </row>
    <row r="784" spans="1:29">
      <c r="B784" s="6" t="s">
        <v>77</v>
      </c>
      <c r="C784" s="10">
        <f>((C781/C766)^(1/15)-1)*100</f>
        <v>-1.1857619973771105</v>
      </c>
      <c r="D784" s="10">
        <f t="shared" ref="D784:N784" si="386">((D781/D766)^(1/15)-1)*100</f>
        <v>2.5527928003915568</v>
      </c>
      <c r="E784" s="10">
        <f t="shared" si="386"/>
        <v>-0.20748556901751813</v>
      </c>
      <c r="F784" s="10"/>
      <c r="G784" s="10"/>
      <c r="H784" s="10"/>
      <c r="I784" s="10"/>
      <c r="J784" s="10">
        <f t="shared" si="386"/>
        <v>-3.6629156815124242</v>
      </c>
      <c r="K784" s="10">
        <f t="shared" si="386"/>
        <v>12.086590433113065</v>
      </c>
      <c r="L784" s="10">
        <f t="shared" si="386"/>
        <v>-2.0509617623318266</v>
      </c>
      <c r="M784" s="10">
        <f t="shared" si="386"/>
        <v>-3.8226831430370978</v>
      </c>
      <c r="N784" s="10">
        <f t="shared" si="386"/>
        <v>4.3554158651336827</v>
      </c>
      <c r="O784" s="17">
        <f>((O781/O766)^(1/15)-1)*100</f>
        <v>-2.3125909952636636</v>
      </c>
      <c r="P784" s="27">
        <f>((P781/P766)^(1/15)-1)*100</f>
        <v>0.91529156368410636</v>
      </c>
      <c r="Q784" s="10">
        <f t="shared" ref="Q784:AC784" si="387">((Q781/Q766)^(1/15)-1)*100</f>
        <v>-2.0819972161853273</v>
      </c>
      <c r="R784" s="10">
        <f t="shared" si="387"/>
        <v>1.6226492648778512</v>
      </c>
      <c r="S784" s="10">
        <f t="shared" si="387"/>
        <v>-1.1125936568226358</v>
      </c>
      <c r="T784" s="10"/>
      <c r="U784" s="10"/>
      <c r="V784" s="10"/>
      <c r="W784" s="10"/>
      <c r="X784" s="10">
        <f t="shared" si="387"/>
        <v>-4.536683365084837</v>
      </c>
      <c r="Y784" s="10">
        <f t="shared" si="387"/>
        <v>11.069976310160246</v>
      </c>
      <c r="Z784" s="10">
        <f t="shared" si="387"/>
        <v>-2.9393497061285578</v>
      </c>
      <c r="AA784" s="10">
        <f t="shared" si="387"/>
        <v>-4.6950017517723985</v>
      </c>
      <c r="AB784" s="10">
        <f t="shared" si="387"/>
        <v>3.408922719386509</v>
      </c>
      <c r="AC784" s="10">
        <f t="shared" si="387"/>
        <v>-3.1986059881824347</v>
      </c>
    </row>
    <row r="785" spans="1:29">
      <c r="B785" s="6" t="s">
        <v>79</v>
      </c>
      <c r="C785" s="10">
        <f>((C770/C766)^(1/4)-1)*100</f>
        <v>-1.0960822304748263</v>
      </c>
      <c r="D785" s="10">
        <f t="shared" ref="D785:N785" si="388">((D770/D766)^(1/4)-1)*100</f>
        <v>13.246009298547579</v>
      </c>
      <c r="E785" s="10">
        <f t="shared" si="388"/>
        <v>-0.14864905953150265</v>
      </c>
      <c r="F785" s="10"/>
      <c r="G785" s="10"/>
      <c r="H785" s="10"/>
      <c r="I785" s="10"/>
      <c r="J785" s="10">
        <f t="shared" si="388"/>
        <v>10.872231293179668</v>
      </c>
      <c r="K785" s="10">
        <f t="shared" si="388"/>
        <v>62.946471010470574</v>
      </c>
      <c r="L785" s="10">
        <f t="shared" si="388"/>
        <v>1.6381063112185457</v>
      </c>
      <c r="M785" s="10">
        <f t="shared" si="388"/>
        <v>1.9765248538999636</v>
      </c>
      <c r="N785" s="10">
        <f t="shared" si="388"/>
        <v>5.1807645782345979</v>
      </c>
      <c r="O785" s="17">
        <f>((O770/O766)^(1/4)-1)*100</f>
        <v>2.416822602478641</v>
      </c>
      <c r="P785" s="27">
        <f>((P770/P766)^(1/4)-1)*100</f>
        <v>0.8360118796333138</v>
      </c>
      <c r="Q785" s="10">
        <f t="shared" ref="Q785:AC785" si="389">((Q770/Q766)^(1/4)-1)*100</f>
        <v>-1.9160754913774891</v>
      </c>
      <c r="R785" s="10">
        <f t="shared" si="389"/>
        <v>12.307108529567712</v>
      </c>
      <c r="S785" s="10">
        <f t="shared" si="389"/>
        <v>-0.97649730568500903</v>
      </c>
      <c r="T785" s="10"/>
      <c r="U785" s="10"/>
      <c r="V785" s="10"/>
      <c r="W785" s="10"/>
      <c r="X785" s="10">
        <f t="shared" si="389"/>
        <v>9.9530110587142673</v>
      </c>
      <c r="Y785" s="10">
        <f t="shared" si="389"/>
        <v>61.595513322142992</v>
      </c>
      <c r="Z785" s="10">
        <f t="shared" si="389"/>
        <v>0.79544442172372332</v>
      </c>
      <c r="AA785" s="10">
        <f t="shared" si="389"/>
        <v>1.1310572016950182</v>
      </c>
      <c r="AB785" s="10">
        <f t="shared" si="389"/>
        <v>4.3087311939583151</v>
      </c>
      <c r="AC785" s="10">
        <f t="shared" si="389"/>
        <v>1.5677045267640244</v>
      </c>
    </row>
    <row r="786" spans="1:29">
      <c r="B786" s="6" t="s">
        <v>78</v>
      </c>
      <c r="C786" s="10">
        <f>((C776/C770)^(1/6)-1)*100</f>
        <v>-4.1681344256045527</v>
      </c>
      <c r="D786" s="10">
        <f t="shared" ref="D786:N786" si="390">((D776/D770)^(1/6)-1)*100</f>
        <v>-2.5529912893301754</v>
      </c>
      <c r="E786" s="10">
        <f t="shared" si="390"/>
        <v>-3.76544380788707</v>
      </c>
      <c r="F786" s="10"/>
      <c r="G786" s="10"/>
      <c r="H786" s="10"/>
      <c r="I786" s="10"/>
      <c r="J786" s="10">
        <f t="shared" si="390"/>
        <v>-10.356309532515395</v>
      </c>
      <c r="K786" s="10">
        <f t="shared" si="390"/>
        <v>-1.783214275321432</v>
      </c>
      <c r="L786" s="10">
        <f t="shared" si="390"/>
        <v>-2.735343521898137</v>
      </c>
      <c r="M786" s="10">
        <f t="shared" si="390"/>
        <v>-3.4019576215941316</v>
      </c>
      <c r="N786" s="10">
        <f t="shared" si="390"/>
        <v>4.1495420798788984</v>
      </c>
      <c r="O786" s="17">
        <f>((O776/O770)^(1/6)-1)*100</f>
        <v>-2.3273994985146818</v>
      </c>
      <c r="P786" s="27">
        <f>((P776/P770)^(1/6)-1)*100</f>
        <v>1.2783312408583436</v>
      </c>
      <c r="Q786" s="10">
        <f t="shared" ref="Q786:AC786" si="391">((Q776/Q770)^(1/6)-1)*100</f>
        <v>-5.377720584189138</v>
      </c>
      <c r="R786" s="10">
        <f t="shared" si="391"/>
        <v>-3.7829637230859858</v>
      </c>
      <c r="S786" s="10">
        <f t="shared" si="391"/>
        <v>-4.980112712116469</v>
      </c>
      <c r="T786" s="10"/>
      <c r="U786" s="10"/>
      <c r="V786" s="10"/>
      <c r="W786" s="10"/>
      <c r="X786" s="10">
        <f t="shared" si="391"/>
        <v>-11.487788780508678</v>
      </c>
      <c r="Y786" s="10">
        <f t="shared" si="391"/>
        <v>-3.0229028052396245</v>
      </c>
      <c r="Z786" s="10">
        <f t="shared" si="391"/>
        <v>-3.9630143127173278</v>
      </c>
      <c r="AA786" s="10">
        <f t="shared" si="391"/>
        <v>-4.6212144346275856</v>
      </c>
      <c r="AB786" s="10">
        <f t="shared" si="391"/>
        <v>2.8349705251287105</v>
      </c>
      <c r="AC786" s="10">
        <f t="shared" si="391"/>
        <v>-3.560219343264992</v>
      </c>
    </row>
    <row r="787" spans="1:29">
      <c r="B787" s="6" t="s">
        <v>142</v>
      </c>
      <c r="C787" s="10">
        <f>((C782/C776)^(1/6)-1)*100</f>
        <v>2.5433067361487094</v>
      </c>
      <c r="D787" s="10">
        <f t="shared" ref="D787:O787" si="392">((D782/D776)^(1/6)-1)*100</f>
        <v>0.66027923129654553</v>
      </c>
      <c r="E787" s="10">
        <f t="shared" si="392"/>
        <v>4.6228850892751305</v>
      </c>
      <c r="F787" s="10"/>
      <c r="G787" s="10"/>
      <c r="H787" s="10"/>
      <c r="I787" s="10"/>
      <c r="J787" s="10">
        <f t="shared" si="392"/>
        <v>-5.0872303525666513</v>
      </c>
      <c r="K787" s="10">
        <f t="shared" si="392"/>
        <v>-6.8458427152904067</v>
      </c>
      <c r="L787" s="10">
        <f t="shared" si="392"/>
        <v>-2.6759962255456848</v>
      </c>
      <c r="M787" s="10">
        <f t="shared" si="392"/>
        <v>-6.7713772190016623</v>
      </c>
      <c r="N787" s="10">
        <f t="shared" si="392"/>
        <v>10.281223894091362</v>
      </c>
      <c r="O787" s="10">
        <f t="shared" si="392"/>
        <v>-2.5335542467171401</v>
      </c>
      <c r="P787" s="27">
        <f>((P782/P776)^(1/6)-1)*100</f>
        <v>0.16403472216774961</v>
      </c>
      <c r="Q787" s="10">
        <f>((Q782/Q776)^(1/6)-1)*100</f>
        <v>2.3753755732589088</v>
      </c>
      <c r="R787" s="10">
        <f t="shared" ref="R787:AC787" si="393">((R782/R776)^(1/6)-1)*100</f>
        <v>0.49543182890472437</v>
      </c>
      <c r="S787" s="10">
        <f t="shared" si="393"/>
        <v>4.4515482822504504</v>
      </c>
      <c r="T787" s="10"/>
      <c r="U787" s="10"/>
      <c r="V787" s="10"/>
      <c r="W787" s="10"/>
      <c r="X787" s="10">
        <f t="shared" si="393"/>
        <v>-5.2426652833027498</v>
      </c>
      <c r="Y787" s="10">
        <f t="shared" si="393"/>
        <v>-6.998397635340825</v>
      </c>
      <c r="Z787" s="10">
        <f t="shared" si="393"/>
        <v>-2.8353799401062751</v>
      </c>
      <c r="AA787" s="10">
        <f t="shared" si="393"/>
        <v>-6.9240540882829382</v>
      </c>
      <c r="AB787" s="10">
        <f t="shared" si="393"/>
        <v>10.100620646908244</v>
      </c>
      <c r="AC787" s="10">
        <f t="shared" si="393"/>
        <v>-2.6931712329354429</v>
      </c>
    </row>
    <row r="788" spans="1:29"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3"/>
      <c r="P788" s="22"/>
    </row>
    <row r="789" spans="1:29">
      <c r="A789" s="6" t="s">
        <v>102</v>
      </c>
      <c r="B789" s="6">
        <v>1995</v>
      </c>
      <c r="C789" s="16">
        <f>C304</f>
        <v>2446</v>
      </c>
      <c r="D789" s="16">
        <f t="shared" ref="D789:O789" si="394">D304</f>
        <v>0</v>
      </c>
      <c r="E789" s="16">
        <f t="shared" si="394"/>
        <v>0</v>
      </c>
      <c r="F789" s="16">
        <f t="shared" si="394"/>
        <v>0</v>
      </c>
      <c r="G789" s="16">
        <f t="shared" si="394"/>
        <v>0</v>
      </c>
      <c r="H789" s="16">
        <f t="shared" si="394"/>
        <v>0</v>
      </c>
      <c r="I789" s="16">
        <f t="shared" si="394"/>
        <v>0</v>
      </c>
      <c r="J789" s="16">
        <f t="shared" si="394"/>
        <v>4</v>
      </c>
      <c r="K789" s="16">
        <f t="shared" si="394"/>
        <v>138</v>
      </c>
      <c r="L789" s="16">
        <f t="shared" si="394"/>
        <v>346192</v>
      </c>
      <c r="M789" s="16">
        <f t="shared" si="394"/>
        <v>502347</v>
      </c>
      <c r="N789" s="16">
        <f t="shared" si="394"/>
        <v>108355</v>
      </c>
      <c r="O789" s="12">
        <f t="shared" si="394"/>
        <v>610840</v>
      </c>
      <c r="P789" s="28">
        <v>28916</v>
      </c>
      <c r="Q789" s="21">
        <f>C789/($P789/1000)</f>
        <v>84.589846451791388</v>
      </c>
      <c r="R789" s="21">
        <f t="shared" ref="R789:R806" si="395">D789/($P789/1000)</f>
        <v>0</v>
      </c>
      <c r="S789" s="21">
        <f t="shared" ref="S789:S806" si="396">E789/($P789/1000)</f>
        <v>0</v>
      </c>
      <c r="T789" s="21">
        <f t="shared" ref="T789:T806" si="397">F789/($P789/1000)</f>
        <v>0</v>
      </c>
      <c r="U789" s="21">
        <f t="shared" ref="U789:U806" si="398">G789/($P789/1000)</f>
        <v>0</v>
      </c>
      <c r="V789" s="21">
        <f t="shared" ref="V789:V806" si="399">H789/($P789/1000)</f>
        <v>0</v>
      </c>
      <c r="W789" s="21">
        <f t="shared" ref="W789:W806" si="400">I789/($P789/1000)</f>
        <v>0</v>
      </c>
      <c r="X789" s="21">
        <f t="shared" ref="X789:X806" si="401">J789/($P789/1000)</f>
        <v>0.13833171946327294</v>
      </c>
      <c r="Y789" s="21">
        <f t="shared" ref="Y789:Y806" si="402">K789/($P789/1000)</f>
        <v>4.772444321482916</v>
      </c>
      <c r="Z789" s="21">
        <f t="shared" ref="Z789:Z806" si="403">L789/($P789/1000)</f>
        <v>11972.333656107345</v>
      </c>
      <c r="AA789" s="21">
        <f t="shared" ref="AA789:AA806" si="404">M789/($P789/1000)</f>
        <v>17372.631069304192</v>
      </c>
      <c r="AB789" s="21">
        <f t="shared" ref="AB789:AB806" si="405">N789/($P789/1000)</f>
        <v>3747.2333656107344</v>
      </c>
      <c r="AC789" s="21">
        <f t="shared" ref="AC789:AC806" si="406">O789/($P789/1000)</f>
        <v>21124.636879236408</v>
      </c>
    </row>
    <row r="790" spans="1:29">
      <c r="A790" s="6" t="s">
        <v>122</v>
      </c>
      <c r="B790" s="6">
        <v>1996</v>
      </c>
      <c r="C790" s="16">
        <f t="shared" ref="C790:O790" si="407">C305</f>
        <v>2380</v>
      </c>
      <c r="D790" s="16">
        <f t="shared" si="407"/>
        <v>1496</v>
      </c>
      <c r="E790" s="16">
        <f t="shared" si="407"/>
        <v>693</v>
      </c>
      <c r="F790" s="16">
        <f t="shared" si="407"/>
        <v>0</v>
      </c>
      <c r="G790" s="16">
        <f t="shared" si="407"/>
        <v>0</v>
      </c>
      <c r="H790" s="16">
        <f t="shared" si="407"/>
        <v>0</v>
      </c>
      <c r="I790" s="16">
        <f t="shared" si="407"/>
        <v>0</v>
      </c>
      <c r="J790" s="16">
        <f t="shared" si="407"/>
        <v>14</v>
      </c>
      <c r="K790" s="16">
        <f t="shared" si="407"/>
        <v>281</v>
      </c>
      <c r="L790" s="16">
        <f t="shared" si="407"/>
        <v>387395</v>
      </c>
      <c r="M790" s="16">
        <f t="shared" si="407"/>
        <v>583569</v>
      </c>
      <c r="N790" s="16">
        <f t="shared" si="407"/>
        <v>144354</v>
      </c>
      <c r="O790" s="12">
        <f t="shared" si="407"/>
        <v>728204</v>
      </c>
      <c r="P790" s="28">
        <v>29660</v>
      </c>
      <c r="Q790" s="21">
        <f t="shared" ref="Q790:Q806" si="408">C790/($P790/1000)</f>
        <v>80.242751180040457</v>
      </c>
      <c r="R790" s="21">
        <f t="shared" si="395"/>
        <v>50.438300741739717</v>
      </c>
      <c r="S790" s="21">
        <f t="shared" si="396"/>
        <v>23.364801078894132</v>
      </c>
      <c r="T790" s="21">
        <f t="shared" si="397"/>
        <v>0</v>
      </c>
      <c r="U790" s="21">
        <f t="shared" si="398"/>
        <v>0</v>
      </c>
      <c r="V790" s="21">
        <f t="shared" si="399"/>
        <v>0</v>
      </c>
      <c r="W790" s="21">
        <f t="shared" si="400"/>
        <v>0</v>
      </c>
      <c r="X790" s="21">
        <f t="shared" si="401"/>
        <v>0.47201618341200269</v>
      </c>
      <c r="Y790" s="21">
        <f t="shared" si="402"/>
        <v>9.47403910991234</v>
      </c>
      <c r="Z790" s="21">
        <f t="shared" si="403"/>
        <v>13061.193526635199</v>
      </c>
      <c r="AA790" s="21">
        <f t="shared" si="404"/>
        <v>19675.286581254215</v>
      </c>
      <c r="AB790" s="21">
        <f t="shared" si="405"/>
        <v>4866.95886716116</v>
      </c>
      <c r="AC790" s="21">
        <f t="shared" si="406"/>
        <v>24551.719487525286</v>
      </c>
    </row>
    <row r="791" spans="1:29">
      <c r="A791"/>
      <c r="B791" s="6">
        <v>1997</v>
      </c>
      <c r="C791" s="16">
        <f t="shared" ref="C791:O791" si="409">C306</f>
        <v>2305</v>
      </c>
      <c r="D791" s="16">
        <f t="shared" si="409"/>
        <v>666</v>
      </c>
      <c r="E791" s="16">
        <f t="shared" si="409"/>
        <v>141</v>
      </c>
      <c r="F791" s="16">
        <f t="shared" si="409"/>
        <v>0</v>
      </c>
      <c r="G791" s="16">
        <f t="shared" si="409"/>
        <v>0</v>
      </c>
      <c r="H791" s="16">
        <f t="shared" si="409"/>
        <v>0</v>
      </c>
      <c r="I791" s="16">
        <f t="shared" si="409"/>
        <v>0</v>
      </c>
      <c r="J791" s="16">
        <f t="shared" si="409"/>
        <v>38</v>
      </c>
      <c r="K791" s="16">
        <f t="shared" si="409"/>
        <v>780</v>
      </c>
      <c r="L791" s="16">
        <f t="shared" si="409"/>
        <v>329733</v>
      </c>
      <c r="M791" s="16">
        <f t="shared" si="409"/>
        <v>490706</v>
      </c>
      <c r="N791" s="16">
        <f t="shared" si="409"/>
        <v>119418</v>
      </c>
      <c r="O791" s="12">
        <f t="shared" si="409"/>
        <v>610904</v>
      </c>
      <c r="P791" s="28">
        <v>30247</v>
      </c>
      <c r="Q791" s="21">
        <f t="shared" si="408"/>
        <v>76.205904717823259</v>
      </c>
      <c r="R791" s="21">
        <f t="shared" si="395"/>
        <v>22.018712599596654</v>
      </c>
      <c r="S791" s="21">
        <f t="shared" si="396"/>
        <v>4.661619334148841</v>
      </c>
      <c r="T791" s="21">
        <f t="shared" si="397"/>
        <v>0</v>
      </c>
      <c r="U791" s="21">
        <f t="shared" si="398"/>
        <v>0</v>
      </c>
      <c r="V791" s="21">
        <f t="shared" si="399"/>
        <v>0</v>
      </c>
      <c r="W791" s="21">
        <f t="shared" si="400"/>
        <v>0</v>
      </c>
      <c r="X791" s="21">
        <f t="shared" si="401"/>
        <v>1.2563229411181274</v>
      </c>
      <c r="Y791" s="21">
        <f t="shared" si="402"/>
        <v>25.787681422951035</v>
      </c>
      <c r="Z791" s="21">
        <f t="shared" si="403"/>
        <v>10901.345587992198</v>
      </c>
      <c r="AA791" s="21">
        <f t="shared" si="404"/>
        <v>16223.294872218732</v>
      </c>
      <c r="AB791" s="21">
        <f t="shared" si="405"/>
        <v>3948.0940258538035</v>
      </c>
      <c r="AC791" s="21">
        <f t="shared" si="406"/>
        <v>20197.176579495488</v>
      </c>
    </row>
    <row r="792" spans="1:29">
      <c r="A792"/>
      <c r="B792" s="6">
        <v>1998</v>
      </c>
      <c r="C792" s="16">
        <f t="shared" ref="C792:O792" si="410">C307</f>
        <v>3886</v>
      </c>
      <c r="D792" s="16">
        <f t="shared" si="410"/>
        <v>3339</v>
      </c>
      <c r="E792" s="16">
        <f t="shared" si="410"/>
        <v>1047</v>
      </c>
      <c r="F792" s="16">
        <f t="shared" si="410"/>
        <v>0</v>
      </c>
      <c r="G792" s="16">
        <f t="shared" si="410"/>
        <v>0</v>
      </c>
      <c r="H792" s="16">
        <f t="shared" si="410"/>
        <v>0</v>
      </c>
      <c r="I792" s="16">
        <f t="shared" si="410"/>
        <v>0</v>
      </c>
      <c r="J792" s="16">
        <f t="shared" si="410"/>
        <v>22</v>
      </c>
      <c r="K792" s="16">
        <f t="shared" si="410"/>
        <v>618</v>
      </c>
      <c r="L792" s="16">
        <f t="shared" si="410"/>
        <v>313587</v>
      </c>
      <c r="M792" s="16">
        <f t="shared" si="410"/>
        <v>473380</v>
      </c>
      <c r="N792" s="16">
        <f t="shared" si="410"/>
        <v>138881</v>
      </c>
      <c r="O792" s="12">
        <f t="shared" si="410"/>
        <v>612879</v>
      </c>
      <c r="P792" s="28">
        <v>30825</v>
      </c>
      <c r="Q792" s="21">
        <f t="shared" si="408"/>
        <v>126.06650446066504</v>
      </c>
      <c r="R792" s="21">
        <f t="shared" si="395"/>
        <v>108.32116788321169</v>
      </c>
      <c r="S792" s="21">
        <f t="shared" si="396"/>
        <v>33.965936739659369</v>
      </c>
      <c r="T792" s="21">
        <f t="shared" si="397"/>
        <v>0</v>
      </c>
      <c r="U792" s="21">
        <f t="shared" si="398"/>
        <v>0</v>
      </c>
      <c r="V792" s="21">
        <f t="shared" si="399"/>
        <v>0</v>
      </c>
      <c r="W792" s="21">
        <f t="shared" si="400"/>
        <v>0</v>
      </c>
      <c r="X792" s="21">
        <f t="shared" si="401"/>
        <v>0.71370640713706412</v>
      </c>
      <c r="Y792" s="21">
        <f t="shared" si="402"/>
        <v>20.04866180048662</v>
      </c>
      <c r="Z792" s="21">
        <f t="shared" si="403"/>
        <v>10173.138686131388</v>
      </c>
      <c r="AA792" s="21">
        <f t="shared" si="404"/>
        <v>15357.015409570155</v>
      </c>
      <c r="AB792" s="21">
        <f t="shared" si="405"/>
        <v>4505.4663422546637</v>
      </c>
      <c r="AC792" s="21">
        <f t="shared" si="406"/>
        <v>19882.530413625303</v>
      </c>
    </row>
    <row r="793" spans="1:29">
      <c r="A793"/>
      <c r="B793" s="6">
        <v>1999</v>
      </c>
      <c r="C793" s="16">
        <f t="shared" ref="C793:O793" si="411">C308</f>
        <v>5271</v>
      </c>
      <c r="D793" s="16">
        <f t="shared" si="411"/>
        <v>3836</v>
      </c>
      <c r="E793" s="16">
        <f t="shared" si="411"/>
        <v>1326</v>
      </c>
      <c r="F793" s="16">
        <f t="shared" si="411"/>
        <v>0</v>
      </c>
      <c r="G793" s="16">
        <f t="shared" si="411"/>
        <v>0</v>
      </c>
      <c r="H793" s="16">
        <f t="shared" si="411"/>
        <v>0</v>
      </c>
      <c r="I793" s="16">
        <f t="shared" si="411"/>
        <v>0</v>
      </c>
      <c r="J793" s="16">
        <f t="shared" si="411"/>
        <v>20</v>
      </c>
      <c r="K793" s="16">
        <f t="shared" si="411"/>
        <v>622</v>
      </c>
      <c r="L793" s="16">
        <f t="shared" si="411"/>
        <v>384578</v>
      </c>
      <c r="M793" s="16">
        <f t="shared" si="411"/>
        <v>1172445</v>
      </c>
      <c r="N793" s="16">
        <f t="shared" si="411"/>
        <v>195531</v>
      </c>
      <c r="O793" s="12">
        <f t="shared" si="411"/>
        <v>1368598</v>
      </c>
      <c r="P793" s="28">
        <v>31358</v>
      </c>
      <c r="Q793" s="21">
        <f t="shared" si="408"/>
        <v>168.09107723706867</v>
      </c>
      <c r="R793" s="21">
        <f t="shared" si="395"/>
        <v>122.3292301804962</v>
      </c>
      <c r="S793" s="21">
        <f t="shared" si="396"/>
        <v>42.28586006760635</v>
      </c>
      <c r="T793" s="21">
        <f t="shared" si="397"/>
        <v>0</v>
      </c>
      <c r="U793" s="21">
        <f t="shared" si="398"/>
        <v>0</v>
      </c>
      <c r="V793" s="21">
        <f t="shared" si="399"/>
        <v>0</v>
      </c>
      <c r="W793" s="21">
        <f t="shared" si="400"/>
        <v>0</v>
      </c>
      <c r="X793" s="21">
        <f t="shared" si="401"/>
        <v>0.63779577779195096</v>
      </c>
      <c r="Y793" s="21">
        <f t="shared" si="402"/>
        <v>19.835448689329677</v>
      </c>
      <c r="Z793" s="21">
        <f t="shared" si="403"/>
        <v>12264.111231583647</v>
      </c>
      <c r="AA793" s="21">
        <f t="shared" si="404"/>
        <v>37389.0235346642</v>
      </c>
      <c r="AB793" s="21">
        <f t="shared" si="405"/>
        <v>6235.4423113718985</v>
      </c>
      <c r="AC793" s="21">
        <f t="shared" si="406"/>
        <v>43644.301294725425</v>
      </c>
    </row>
    <row r="794" spans="1:29">
      <c r="A794"/>
      <c r="B794" s="6">
        <v>2000</v>
      </c>
      <c r="C794" s="16">
        <f t="shared" ref="C794:O794" si="412">C309</f>
        <v>4545</v>
      </c>
      <c r="D794" s="16">
        <f t="shared" si="412"/>
        <v>3306</v>
      </c>
      <c r="E794" s="16">
        <f t="shared" si="412"/>
        <v>1411</v>
      </c>
      <c r="F794" s="16">
        <f t="shared" si="412"/>
        <v>0</v>
      </c>
      <c r="G794" s="16">
        <f t="shared" si="412"/>
        <v>0</v>
      </c>
      <c r="H794" s="16">
        <f t="shared" si="412"/>
        <v>0</v>
      </c>
      <c r="I794" s="16">
        <f t="shared" si="412"/>
        <v>0</v>
      </c>
      <c r="J794" s="16">
        <f t="shared" si="412"/>
        <v>15</v>
      </c>
      <c r="K794" s="16">
        <f t="shared" si="412"/>
        <v>405</v>
      </c>
      <c r="L794" s="16">
        <f t="shared" si="412"/>
        <v>383722</v>
      </c>
      <c r="M794" s="16">
        <f t="shared" si="412"/>
        <v>1414791</v>
      </c>
      <c r="N794" s="16">
        <f t="shared" si="412"/>
        <v>187709</v>
      </c>
      <c r="O794" s="12">
        <f t="shared" si="412"/>
        <v>1602905</v>
      </c>
      <c r="P794" s="28">
        <v>30674</v>
      </c>
      <c r="Q794" s="21">
        <f t="shared" si="408"/>
        <v>148.17108952207082</v>
      </c>
      <c r="R794" s="21">
        <f t="shared" si="395"/>
        <v>107.77857468866141</v>
      </c>
      <c r="S794" s="21">
        <f t="shared" si="396"/>
        <v>45.999869596400863</v>
      </c>
      <c r="T794" s="21">
        <f t="shared" si="397"/>
        <v>0</v>
      </c>
      <c r="U794" s="21">
        <f t="shared" si="398"/>
        <v>0</v>
      </c>
      <c r="V794" s="21">
        <f t="shared" si="399"/>
        <v>0</v>
      </c>
      <c r="W794" s="21">
        <f t="shared" si="400"/>
        <v>0</v>
      </c>
      <c r="X794" s="21">
        <f t="shared" si="401"/>
        <v>0.48901349677251094</v>
      </c>
      <c r="Y794" s="21">
        <f t="shared" si="402"/>
        <v>13.203364412857795</v>
      </c>
      <c r="Z794" s="21">
        <f t="shared" si="403"/>
        <v>12509.682467236096</v>
      </c>
      <c r="AA794" s="21">
        <f t="shared" si="404"/>
        <v>46123.459607485165</v>
      </c>
      <c r="AB794" s="21">
        <f t="shared" si="405"/>
        <v>6119.4822977114172</v>
      </c>
      <c r="AC794" s="21">
        <f t="shared" si="406"/>
        <v>52256.145269609442</v>
      </c>
    </row>
    <row r="795" spans="1:29">
      <c r="A795"/>
      <c r="B795" s="6">
        <v>2001</v>
      </c>
      <c r="C795" s="16">
        <f t="shared" ref="C795:O795" si="413">C310</f>
        <v>4396</v>
      </c>
      <c r="D795" s="16">
        <f t="shared" si="413"/>
        <v>3153</v>
      </c>
      <c r="E795" s="16">
        <f t="shared" si="413"/>
        <v>1220</v>
      </c>
      <c r="F795" s="16">
        <f t="shared" si="413"/>
        <v>0</v>
      </c>
      <c r="G795" s="16">
        <f t="shared" si="413"/>
        <v>0</v>
      </c>
      <c r="H795" s="16">
        <f t="shared" si="413"/>
        <v>0</v>
      </c>
      <c r="I795" s="16">
        <f t="shared" si="413"/>
        <v>0</v>
      </c>
      <c r="J795" s="16">
        <f t="shared" si="413"/>
        <v>434</v>
      </c>
      <c r="K795" s="16">
        <f t="shared" si="413"/>
        <v>2232</v>
      </c>
      <c r="L795" s="16">
        <f t="shared" si="413"/>
        <v>369206</v>
      </c>
      <c r="M795" s="16">
        <f t="shared" si="413"/>
        <v>896272</v>
      </c>
      <c r="N795" s="16">
        <f t="shared" si="413"/>
        <v>182025</v>
      </c>
      <c r="O795" s="12">
        <f t="shared" si="413"/>
        <v>1080529</v>
      </c>
      <c r="P795" s="28">
        <v>30032</v>
      </c>
      <c r="Q795" s="21">
        <f t="shared" si="408"/>
        <v>146.37719765583378</v>
      </c>
      <c r="R795" s="21">
        <f t="shared" si="395"/>
        <v>104.98801278636121</v>
      </c>
      <c r="S795" s="21">
        <f t="shared" si="396"/>
        <v>40.623335109216832</v>
      </c>
      <c r="T795" s="21">
        <f t="shared" si="397"/>
        <v>0</v>
      </c>
      <c r="U795" s="21">
        <f t="shared" si="398"/>
        <v>0</v>
      </c>
      <c r="V795" s="21">
        <f t="shared" si="399"/>
        <v>0</v>
      </c>
      <c r="W795" s="21">
        <f t="shared" si="400"/>
        <v>0</v>
      </c>
      <c r="X795" s="21">
        <f t="shared" si="401"/>
        <v>14.45125199786894</v>
      </c>
      <c r="Y795" s="21">
        <f t="shared" si="402"/>
        <v>74.320724560468832</v>
      </c>
      <c r="Z795" s="21">
        <f t="shared" si="403"/>
        <v>12293.753329781566</v>
      </c>
      <c r="AA795" s="21">
        <f t="shared" si="404"/>
        <v>29843.899840170485</v>
      </c>
      <c r="AB795" s="21">
        <f t="shared" si="405"/>
        <v>6061.0348961108148</v>
      </c>
      <c r="AC795" s="21">
        <f t="shared" si="406"/>
        <v>35979.25546084177</v>
      </c>
    </row>
    <row r="796" spans="1:29">
      <c r="A796"/>
      <c r="B796" s="6">
        <v>2002</v>
      </c>
      <c r="C796" s="16">
        <f t="shared" ref="C796:O796" si="414">C311</f>
        <v>4652</v>
      </c>
      <c r="D796" s="16">
        <f t="shared" si="414"/>
        <v>3544</v>
      </c>
      <c r="E796" s="16">
        <f t="shared" si="414"/>
        <v>1105</v>
      </c>
      <c r="F796" s="16">
        <f t="shared" si="414"/>
        <v>0</v>
      </c>
      <c r="G796" s="16">
        <f t="shared" si="414"/>
        <v>0</v>
      </c>
      <c r="H796" s="16">
        <f t="shared" si="414"/>
        <v>0</v>
      </c>
      <c r="I796" s="16">
        <f t="shared" si="414"/>
        <v>0</v>
      </c>
      <c r="J796" s="16">
        <f t="shared" si="414"/>
        <v>807</v>
      </c>
      <c r="K796" s="16">
        <f t="shared" si="414"/>
        <v>5892</v>
      </c>
      <c r="L796" s="16">
        <f t="shared" si="414"/>
        <v>387487</v>
      </c>
      <c r="M796" s="16">
        <f t="shared" si="414"/>
        <v>915379</v>
      </c>
      <c r="N796" s="16">
        <f t="shared" si="414"/>
        <v>250968</v>
      </c>
      <c r="O796" s="12">
        <f t="shared" si="414"/>
        <v>1172239</v>
      </c>
      <c r="P796" s="28">
        <v>29902</v>
      </c>
      <c r="Q796" s="21">
        <f t="shared" si="408"/>
        <v>155.57487793458631</v>
      </c>
      <c r="R796" s="21">
        <f t="shared" si="395"/>
        <v>118.5205003009832</v>
      </c>
      <c r="S796" s="21">
        <f t="shared" si="396"/>
        <v>36.954049896328002</v>
      </c>
      <c r="T796" s="21">
        <f t="shared" si="397"/>
        <v>0</v>
      </c>
      <c r="U796" s="21">
        <f t="shared" si="398"/>
        <v>0</v>
      </c>
      <c r="V796" s="21">
        <f t="shared" si="399"/>
        <v>0</v>
      </c>
      <c r="W796" s="21">
        <f t="shared" si="400"/>
        <v>0</v>
      </c>
      <c r="X796" s="21">
        <f t="shared" si="401"/>
        <v>26.988161327001539</v>
      </c>
      <c r="Y796" s="21">
        <f t="shared" si="402"/>
        <v>197.04367600829374</v>
      </c>
      <c r="Z796" s="21">
        <f t="shared" si="403"/>
        <v>12958.564644505384</v>
      </c>
      <c r="AA796" s="21">
        <f t="shared" si="404"/>
        <v>30612.634606380841</v>
      </c>
      <c r="AB796" s="21">
        <f t="shared" si="405"/>
        <v>8393.0171894856521</v>
      </c>
      <c r="AC796" s="21">
        <f t="shared" si="406"/>
        <v>39202.695471874787</v>
      </c>
    </row>
    <row r="797" spans="1:29">
      <c r="A797"/>
      <c r="B797" s="6">
        <v>2003</v>
      </c>
      <c r="C797" s="16">
        <f t="shared" ref="C797:O797" si="415">C312</f>
        <v>4589</v>
      </c>
      <c r="D797" s="16">
        <f t="shared" si="415"/>
        <v>3621</v>
      </c>
      <c r="E797" s="16">
        <f t="shared" si="415"/>
        <v>959</v>
      </c>
      <c r="F797" s="16">
        <f t="shared" si="415"/>
        <v>0</v>
      </c>
      <c r="G797" s="16">
        <f t="shared" si="415"/>
        <v>0</v>
      </c>
      <c r="H797" s="16">
        <f t="shared" si="415"/>
        <v>0</v>
      </c>
      <c r="I797" s="16">
        <f t="shared" si="415"/>
        <v>0</v>
      </c>
      <c r="J797" s="16">
        <f t="shared" si="415"/>
        <v>1158</v>
      </c>
      <c r="K797" s="16">
        <f t="shared" si="415"/>
        <v>9220</v>
      </c>
      <c r="L797" s="16">
        <f t="shared" si="415"/>
        <v>356568</v>
      </c>
      <c r="M797" s="16">
        <f t="shared" si="415"/>
        <v>1014385</v>
      </c>
      <c r="N797" s="16">
        <f t="shared" si="415"/>
        <v>242448</v>
      </c>
      <c r="O797" s="12">
        <f t="shared" si="415"/>
        <v>1266053</v>
      </c>
      <c r="P797" s="28">
        <v>29889</v>
      </c>
      <c r="Q797" s="21">
        <f t="shared" si="408"/>
        <v>153.53474522399546</v>
      </c>
      <c r="R797" s="21">
        <f t="shared" si="395"/>
        <v>121.14824851952224</v>
      </c>
      <c r="S797" s="21">
        <f t="shared" si="396"/>
        <v>32.085382582220888</v>
      </c>
      <c r="T797" s="21">
        <f t="shared" si="397"/>
        <v>0</v>
      </c>
      <c r="U797" s="21">
        <f t="shared" si="398"/>
        <v>0</v>
      </c>
      <c r="V797" s="21">
        <f t="shared" si="399"/>
        <v>0</v>
      </c>
      <c r="W797" s="21">
        <f t="shared" si="400"/>
        <v>0</v>
      </c>
      <c r="X797" s="21">
        <f t="shared" si="401"/>
        <v>38.74335039646693</v>
      </c>
      <c r="Y797" s="21">
        <f t="shared" si="402"/>
        <v>308.47468968516847</v>
      </c>
      <c r="Z797" s="21">
        <f t="shared" si="403"/>
        <v>11929.740038141123</v>
      </c>
      <c r="AA797" s="21">
        <f t="shared" si="404"/>
        <v>33938.405433437052</v>
      </c>
      <c r="AB797" s="21">
        <f t="shared" si="405"/>
        <v>8111.6129679815322</v>
      </c>
      <c r="AC797" s="21">
        <f t="shared" si="406"/>
        <v>42358.493091103752</v>
      </c>
    </row>
    <row r="798" spans="1:29">
      <c r="A798"/>
      <c r="B798" s="6">
        <v>2004</v>
      </c>
      <c r="C798" s="16">
        <f t="shared" ref="C798:O798" si="416">C313</f>
        <v>4531</v>
      </c>
      <c r="D798" s="16">
        <f t="shared" si="416"/>
        <v>3654</v>
      </c>
      <c r="E798" s="16">
        <f t="shared" si="416"/>
        <v>1026</v>
      </c>
      <c r="F798" s="16">
        <f t="shared" si="416"/>
        <v>0</v>
      </c>
      <c r="G798" s="16">
        <f t="shared" si="416"/>
        <v>0</v>
      </c>
      <c r="H798" s="16">
        <f t="shared" si="416"/>
        <v>0</v>
      </c>
      <c r="I798" s="16">
        <f t="shared" si="416"/>
        <v>0</v>
      </c>
      <c r="J798" s="16">
        <f t="shared" si="416"/>
        <v>1231</v>
      </c>
      <c r="K798" s="16">
        <f t="shared" si="416"/>
        <v>16307</v>
      </c>
      <c r="L798" s="16">
        <f t="shared" si="416"/>
        <v>351128</v>
      </c>
      <c r="M798" s="16">
        <f t="shared" si="416"/>
        <v>1066248</v>
      </c>
      <c r="N798" s="16">
        <f t="shared" si="416"/>
        <v>246880</v>
      </c>
      <c r="O798" s="12">
        <f t="shared" si="416"/>
        <v>1329435</v>
      </c>
      <c r="P798" s="28">
        <v>29850</v>
      </c>
      <c r="Q798" s="21">
        <f t="shared" si="408"/>
        <v>151.79229480737018</v>
      </c>
      <c r="R798" s="21">
        <f t="shared" si="395"/>
        <v>122.41206030150754</v>
      </c>
      <c r="S798" s="21">
        <f t="shared" si="396"/>
        <v>34.371859296482413</v>
      </c>
      <c r="T798" s="21">
        <f t="shared" si="397"/>
        <v>0</v>
      </c>
      <c r="U798" s="21">
        <f t="shared" si="398"/>
        <v>0</v>
      </c>
      <c r="V798" s="21">
        <f t="shared" si="399"/>
        <v>0</v>
      </c>
      <c r="W798" s="21">
        <f t="shared" si="400"/>
        <v>0</v>
      </c>
      <c r="X798" s="21">
        <f t="shared" si="401"/>
        <v>41.239530988274701</v>
      </c>
      <c r="Y798" s="21">
        <f t="shared" si="402"/>
        <v>546.29815745393637</v>
      </c>
      <c r="Z798" s="21">
        <f t="shared" si="403"/>
        <v>11763.082077051926</v>
      </c>
      <c r="AA798" s="21">
        <f t="shared" si="404"/>
        <v>35720.201005025127</v>
      </c>
      <c r="AB798" s="21">
        <f t="shared" si="405"/>
        <v>8270.686767169178</v>
      </c>
      <c r="AC798" s="21">
        <f t="shared" si="406"/>
        <v>44537.185929648236</v>
      </c>
    </row>
    <row r="799" spans="1:29">
      <c r="A799"/>
      <c r="B799" s="6">
        <v>2005</v>
      </c>
      <c r="C799" s="16">
        <f t="shared" ref="C799:O799" si="417">C314</f>
        <v>4588</v>
      </c>
      <c r="D799" s="16">
        <f t="shared" si="417"/>
        <v>3882</v>
      </c>
      <c r="E799" s="16">
        <f t="shared" si="417"/>
        <v>932</v>
      </c>
      <c r="F799" s="16">
        <f t="shared" si="417"/>
        <v>0</v>
      </c>
      <c r="G799" s="16">
        <f t="shared" si="417"/>
        <v>0</v>
      </c>
      <c r="H799" s="16">
        <f t="shared" si="417"/>
        <v>0</v>
      </c>
      <c r="I799" s="16">
        <f t="shared" si="417"/>
        <v>0</v>
      </c>
      <c r="J799" s="16">
        <f t="shared" si="417"/>
        <v>1262</v>
      </c>
      <c r="K799" s="16">
        <f t="shared" si="417"/>
        <v>18199</v>
      </c>
      <c r="L799" s="16">
        <f t="shared" si="417"/>
        <v>364457</v>
      </c>
      <c r="M799" s="16">
        <f t="shared" si="417"/>
        <v>1092965</v>
      </c>
      <c r="N799" s="16">
        <f t="shared" si="417"/>
        <v>260500</v>
      </c>
      <c r="O799" s="12">
        <f t="shared" si="417"/>
        <v>1371664</v>
      </c>
      <c r="P799" s="28">
        <v>30057</v>
      </c>
      <c r="Q799" s="21">
        <f t="shared" si="408"/>
        <v>152.64331104235288</v>
      </c>
      <c r="R799" s="21">
        <f t="shared" si="395"/>
        <v>129.15460624812857</v>
      </c>
      <c r="S799" s="21">
        <f t="shared" si="396"/>
        <v>31.007751937984498</v>
      </c>
      <c r="T799" s="21">
        <f t="shared" si="397"/>
        <v>0</v>
      </c>
      <c r="U799" s="21">
        <f t="shared" si="398"/>
        <v>0</v>
      </c>
      <c r="V799" s="21">
        <f t="shared" si="399"/>
        <v>0</v>
      </c>
      <c r="W799" s="21">
        <f t="shared" si="400"/>
        <v>0</v>
      </c>
      <c r="X799" s="21">
        <f t="shared" si="401"/>
        <v>41.98689157267858</v>
      </c>
      <c r="Y799" s="21">
        <f t="shared" si="402"/>
        <v>605.48291579332601</v>
      </c>
      <c r="Z799" s="21">
        <f t="shared" si="403"/>
        <v>12125.52816315667</v>
      </c>
      <c r="AA799" s="21">
        <f t="shared" si="404"/>
        <v>36363.076820707327</v>
      </c>
      <c r="AB799" s="21">
        <f t="shared" si="405"/>
        <v>8666.8662873872981</v>
      </c>
      <c r="AC799" s="21">
        <f t="shared" si="406"/>
        <v>45635.426023887951</v>
      </c>
    </row>
    <row r="800" spans="1:29">
      <c r="A800" s="2"/>
      <c r="B800" s="6">
        <v>2006</v>
      </c>
      <c r="C800" s="16">
        <f t="shared" ref="C800:O800" si="418">C315</f>
        <v>5326</v>
      </c>
      <c r="D800" s="16">
        <f t="shared" si="418"/>
        <v>4701</v>
      </c>
      <c r="E800" s="16">
        <f t="shared" si="418"/>
        <v>864</v>
      </c>
      <c r="F800" s="16">
        <f t="shared" si="418"/>
        <v>0</v>
      </c>
      <c r="G800" s="16">
        <f t="shared" si="418"/>
        <v>0</v>
      </c>
      <c r="H800" s="16">
        <f t="shared" si="418"/>
        <v>0</v>
      </c>
      <c r="I800" s="16">
        <f t="shared" si="418"/>
        <v>0</v>
      </c>
      <c r="J800" s="16">
        <f t="shared" si="418"/>
        <v>2314</v>
      </c>
      <c r="K800" s="16">
        <f t="shared" si="418"/>
        <v>21688</v>
      </c>
      <c r="L800" s="16">
        <f t="shared" si="418"/>
        <v>375440</v>
      </c>
      <c r="M800" s="16">
        <f t="shared" si="418"/>
        <v>1126204</v>
      </c>
      <c r="N800" s="16">
        <f t="shared" si="418"/>
        <v>236052</v>
      </c>
      <c r="O800" s="12">
        <f t="shared" si="418"/>
        <v>1383944</v>
      </c>
      <c r="P800" s="28">
        <v>30224</v>
      </c>
      <c r="Q800" s="21">
        <f t="shared" si="408"/>
        <v>176.21757543673903</v>
      </c>
      <c r="R800" s="21">
        <f t="shared" si="395"/>
        <v>155.53864478560084</v>
      </c>
      <c r="S800" s="21">
        <f t="shared" si="396"/>
        <v>28.586553732133403</v>
      </c>
      <c r="T800" s="21">
        <f t="shared" si="397"/>
        <v>0</v>
      </c>
      <c r="U800" s="21">
        <f t="shared" si="398"/>
        <v>0</v>
      </c>
      <c r="V800" s="21">
        <f t="shared" si="399"/>
        <v>0</v>
      </c>
      <c r="W800" s="21">
        <f t="shared" si="400"/>
        <v>0</v>
      </c>
      <c r="X800" s="21">
        <f t="shared" si="401"/>
        <v>76.561672842773959</v>
      </c>
      <c r="Y800" s="21">
        <f t="shared" si="402"/>
        <v>717.57543673901534</v>
      </c>
      <c r="Z800" s="21">
        <f t="shared" si="403"/>
        <v>12421.916357861302</v>
      </c>
      <c r="AA800" s="21">
        <f t="shared" si="404"/>
        <v>37261.911064055057</v>
      </c>
      <c r="AB800" s="21">
        <f t="shared" si="405"/>
        <v>7810.0847008999472</v>
      </c>
      <c r="AC800" s="21">
        <f t="shared" si="406"/>
        <v>45789.571201694016</v>
      </c>
    </row>
    <row r="801" spans="1:31">
      <c r="A801"/>
      <c r="B801" s="6">
        <v>2007</v>
      </c>
      <c r="C801" s="16">
        <f t="shared" ref="C801:O801" si="419">C316</f>
        <v>5695</v>
      </c>
      <c r="D801" s="16">
        <f t="shared" si="419"/>
        <v>5031</v>
      </c>
      <c r="E801" s="16">
        <f t="shared" si="419"/>
        <v>743</v>
      </c>
      <c r="F801" s="16">
        <f t="shared" si="419"/>
        <v>0</v>
      </c>
      <c r="G801" s="16">
        <f t="shared" si="419"/>
        <v>0</v>
      </c>
      <c r="H801" s="16">
        <f t="shared" si="419"/>
        <v>0</v>
      </c>
      <c r="I801" s="16">
        <f t="shared" si="419"/>
        <v>0</v>
      </c>
      <c r="J801" s="16">
        <f t="shared" si="419"/>
        <v>2721</v>
      </c>
      <c r="K801" s="16">
        <f t="shared" si="419"/>
        <v>36123</v>
      </c>
      <c r="L801" s="16">
        <f t="shared" si="419"/>
        <v>389145</v>
      </c>
      <c r="M801" s="16">
        <f t="shared" si="419"/>
        <v>1254718</v>
      </c>
      <c r="N801" s="16">
        <f t="shared" si="419"/>
        <v>241027</v>
      </c>
      <c r="O801" s="12">
        <f t="shared" si="419"/>
        <v>1531868</v>
      </c>
      <c r="P801" s="28">
        <v>30333</v>
      </c>
      <c r="Q801" s="21">
        <f t="shared" si="408"/>
        <v>187.74931592654866</v>
      </c>
      <c r="R801" s="21">
        <f t="shared" si="395"/>
        <v>165.85896548313718</v>
      </c>
      <c r="S801" s="21">
        <f t="shared" si="396"/>
        <v>24.494774667853495</v>
      </c>
      <c r="T801" s="21">
        <f t="shared" si="397"/>
        <v>0</v>
      </c>
      <c r="U801" s="21">
        <f t="shared" si="398"/>
        <v>0</v>
      </c>
      <c r="V801" s="21">
        <f t="shared" si="399"/>
        <v>0</v>
      </c>
      <c r="W801" s="21">
        <f t="shared" si="400"/>
        <v>0</v>
      </c>
      <c r="X801" s="21">
        <f t="shared" si="401"/>
        <v>89.704282464642475</v>
      </c>
      <c r="Y801" s="21">
        <f t="shared" si="402"/>
        <v>1190.8812184749283</v>
      </c>
      <c r="Z801" s="21">
        <f t="shared" si="403"/>
        <v>12829.097023044211</v>
      </c>
      <c r="AA801" s="21">
        <f t="shared" si="404"/>
        <v>41364.784228398115</v>
      </c>
      <c r="AB801" s="21">
        <f t="shared" si="405"/>
        <v>7946.0323739821324</v>
      </c>
      <c r="AC801" s="21">
        <f t="shared" si="406"/>
        <v>50501.697820855174</v>
      </c>
    </row>
    <row r="802" spans="1:31">
      <c r="A802"/>
      <c r="B802" s="6">
        <v>2008</v>
      </c>
      <c r="C802" s="16">
        <f t="shared" ref="C802:O802" si="420">C317</f>
        <v>5379</v>
      </c>
      <c r="D802" s="16">
        <f t="shared" si="420"/>
        <v>4639</v>
      </c>
      <c r="E802" s="16">
        <f t="shared" si="420"/>
        <v>754</v>
      </c>
      <c r="F802" s="16">
        <f t="shared" si="420"/>
        <v>0</v>
      </c>
      <c r="G802" s="16">
        <f t="shared" si="420"/>
        <v>0</v>
      </c>
      <c r="H802" s="16">
        <f t="shared" si="420"/>
        <v>0</v>
      </c>
      <c r="I802" s="16">
        <f t="shared" si="420"/>
        <v>0</v>
      </c>
      <c r="J802" s="16">
        <f t="shared" si="420"/>
        <v>2644</v>
      </c>
      <c r="K802" s="16">
        <f t="shared" si="420"/>
        <v>28153</v>
      </c>
      <c r="L802" s="16">
        <f t="shared" si="420"/>
        <v>314270</v>
      </c>
      <c r="M802" s="16">
        <f t="shared" si="420"/>
        <v>942810</v>
      </c>
      <c r="N802" s="16">
        <f t="shared" si="420"/>
        <v>204956</v>
      </c>
      <c r="O802" s="12">
        <f t="shared" si="420"/>
        <v>1175919</v>
      </c>
      <c r="P802" s="28">
        <v>30397</v>
      </c>
      <c r="Q802" s="21">
        <f t="shared" si="408"/>
        <v>176.95825245912425</v>
      </c>
      <c r="R802" s="21">
        <f t="shared" si="395"/>
        <v>152.61374477744516</v>
      </c>
      <c r="S802" s="21">
        <f t="shared" si="396"/>
        <v>24.805079448629801</v>
      </c>
      <c r="T802" s="21">
        <f t="shared" si="397"/>
        <v>0</v>
      </c>
      <c r="U802" s="21">
        <f t="shared" si="398"/>
        <v>0</v>
      </c>
      <c r="V802" s="21">
        <f t="shared" si="399"/>
        <v>0</v>
      </c>
      <c r="W802" s="21">
        <f t="shared" si="400"/>
        <v>0</v>
      </c>
      <c r="X802" s="21">
        <f t="shared" si="401"/>
        <v>86.982267986972403</v>
      </c>
      <c r="Y802" s="21">
        <f t="shared" si="402"/>
        <v>926.17692535447577</v>
      </c>
      <c r="Z802" s="21">
        <f t="shared" si="403"/>
        <v>10338.849228542291</v>
      </c>
      <c r="AA802" s="21">
        <f t="shared" si="404"/>
        <v>31016.547685626872</v>
      </c>
      <c r="AB802" s="21">
        <f t="shared" si="405"/>
        <v>6742.6390762246274</v>
      </c>
      <c r="AC802" s="21">
        <f t="shared" si="406"/>
        <v>38685.36368720598</v>
      </c>
    </row>
    <row r="803" spans="1:31">
      <c r="B803" s="6">
        <v>2009</v>
      </c>
      <c r="C803" s="16">
        <f t="shared" ref="C803:O803" si="421">C318</f>
        <v>8771</v>
      </c>
      <c r="D803" s="16">
        <f t="shared" si="421"/>
        <v>7480</v>
      </c>
      <c r="E803" s="16">
        <f t="shared" si="421"/>
        <v>1069</v>
      </c>
      <c r="F803" s="16">
        <f t="shared" si="421"/>
        <v>0</v>
      </c>
      <c r="G803" s="16">
        <f t="shared" si="421"/>
        <v>0</v>
      </c>
      <c r="H803" s="16">
        <f t="shared" si="421"/>
        <v>0</v>
      </c>
      <c r="I803" s="16">
        <f t="shared" si="421"/>
        <v>0</v>
      </c>
      <c r="J803" s="16">
        <f t="shared" si="421"/>
        <v>2261</v>
      </c>
      <c r="K803" s="16">
        <f t="shared" si="421"/>
        <v>26488</v>
      </c>
      <c r="L803" s="16">
        <f t="shared" si="421"/>
        <v>324624</v>
      </c>
      <c r="M803" s="16">
        <f t="shared" si="421"/>
        <v>888954</v>
      </c>
      <c r="N803" s="16">
        <f t="shared" si="421"/>
        <v>219809</v>
      </c>
      <c r="O803" s="12">
        <f t="shared" si="421"/>
        <v>1135251</v>
      </c>
      <c r="P803" s="28">
        <v>30138</v>
      </c>
      <c r="Q803" s="21">
        <f t="shared" si="408"/>
        <v>291.02793815117127</v>
      </c>
      <c r="R803" s="21">
        <f t="shared" si="395"/>
        <v>248.19165173535072</v>
      </c>
      <c r="S803" s="21">
        <f t="shared" si="396"/>
        <v>35.470170548808809</v>
      </c>
      <c r="T803" s="21">
        <f t="shared" si="397"/>
        <v>0</v>
      </c>
      <c r="U803" s="21">
        <f t="shared" si="398"/>
        <v>0</v>
      </c>
      <c r="V803" s="21">
        <f t="shared" si="399"/>
        <v>0</v>
      </c>
      <c r="W803" s="21">
        <f t="shared" si="400"/>
        <v>0</v>
      </c>
      <c r="X803" s="21">
        <f t="shared" si="401"/>
        <v>75.021567456367379</v>
      </c>
      <c r="Y803" s="21">
        <f t="shared" si="402"/>
        <v>878.89043732165362</v>
      </c>
      <c r="Z803" s="21">
        <f t="shared" si="403"/>
        <v>10771.252239697391</v>
      </c>
      <c r="AA803" s="21">
        <f t="shared" si="404"/>
        <v>29496.117857853871</v>
      </c>
      <c r="AB803" s="21">
        <f t="shared" si="405"/>
        <v>7293.4169487026338</v>
      </c>
      <c r="AC803" s="21">
        <f t="shared" si="406"/>
        <v>37668.425243878155</v>
      </c>
    </row>
    <row r="804" spans="1:31">
      <c r="B804" s="6">
        <v>2010</v>
      </c>
      <c r="C804" s="16">
        <f t="shared" ref="C804:O804" si="422">C319</f>
        <v>8411</v>
      </c>
      <c r="D804" s="16">
        <f t="shared" si="422"/>
        <v>7241</v>
      </c>
      <c r="E804" s="16">
        <f t="shared" si="422"/>
        <v>974</v>
      </c>
      <c r="F804" s="16">
        <f t="shared" si="422"/>
        <v>0</v>
      </c>
      <c r="G804" s="16">
        <f t="shared" si="422"/>
        <v>0</v>
      </c>
      <c r="H804" s="16">
        <f t="shared" si="422"/>
        <v>0</v>
      </c>
      <c r="I804" s="16">
        <f t="shared" si="422"/>
        <v>0</v>
      </c>
      <c r="J804" s="16">
        <f t="shared" si="422"/>
        <v>1633</v>
      </c>
      <c r="K804" s="16">
        <f t="shared" si="422"/>
        <v>20111</v>
      </c>
      <c r="L804" s="16">
        <f t="shared" si="422"/>
        <v>306787</v>
      </c>
      <c r="M804" s="16">
        <f t="shared" si="422"/>
        <v>725093</v>
      </c>
      <c r="N804" s="16">
        <f t="shared" si="422"/>
        <v>254272</v>
      </c>
      <c r="O804" s="12">
        <f t="shared" si="422"/>
        <v>999476</v>
      </c>
      <c r="P804" s="28">
        <v>29964</v>
      </c>
      <c r="Q804" s="21">
        <f t="shared" si="408"/>
        <v>280.70351087972233</v>
      </c>
      <c r="R804" s="21">
        <f t="shared" si="395"/>
        <v>241.65665465224939</v>
      </c>
      <c r="S804" s="21">
        <f t="shared" si="396"/>
        <v>32.50567347483647</v>
      </c>
      <c r="T804" s="21">
        <f t="shared" si="397"/>
        <v>0</v>
      </c>
      <c r="U804" s="21">
        <f t="shared" si="398"/>
        <v>0</v>
      </c>
      <c r="V804" s="21">
        <f t="shared" si="399"/>
        <v>0</v>
      </c>
      <c r="W804" s="21">
        <f t="shared" si="400"/>
        <v>0</v>
      </c>
      <c r="X804" s="21">
        <f t="shared" si="401"/>
        <v>54.498731811507142</v>
      </c>
      <c r="Y804" s="21">
        <f t="shared" si="402"/>
        <v>671.17207315445205</v>
      </c>
      <c r="Z804" s="21">
        <f t="shared" si="403"/>
        <v>10238.519556801495</v>
      </c>
      <c r="AA804" s="21">
        <f t="shared" si="404"/>
        <v>24198.805232946204</v>
      </c>
      <c r="AB804" s="21">
        <f t="shared" si="405"/>
        <v>8485.9164330529966</v>
      </c>
      <c r="AC804" s="21">
        <f t="shared" si="406"/>
        <v>33355.893739153653</v>
      </c>
      <c r="AD804" s="29"/>
      <c r="AE804" s="29"/>
    </row>
    <row r="805" spans="1:31">
      <c r="B805" s="6">
        <v>2011</v>
      </c>
      <c r="C805" s="16">
        <f t="shared" ref="C805:O805" si="423">C320</f>
        <v>9258</v>
      </c>
      <c r="D805" s="16">
        <f t="shared" si="423"/>
        <v>7663</v>
      </c>
      <c r="E805" s="16">
        <f t="shared" si="423"/>
        <v>1273</v>
      </c>
      <c r="F805" s="16">
        <f t="shared" si="423"/>
        <v>0</v>
      </c>
      <c r="G805" s="16">
        <f t="shared" si="423"/>
        <v>0</v>
      </c>
      <c r="H805" s="16">
        <f t="shared" si="423"/>
        <v>0</v>
      </c>
      <c r="I805" s="16">
        <f t="shared" si="423"/>
        <v>0</v>
      </c>
      <c r="J805" s="16">
        <f t="shared" si="423"/>
        <v>1447</v>
      </c>
      <c r="K805" s="16">
        <f t="shared" si="423"/>
        <v>17489</v>
      </c>
      <c r="L805" s="16">
        <f t="shared" si="423"/>
        <v>296234</v>
      </c>
      <c r="M805" s="16">
        <f t="shared" si="423"/>
        <v>504363</v>
      </c>
      <c r="N805" s="16">
        <f t="shared" si="423"/>
        <v>236862</v>
      </c>
      <c r="O805" s="12">
        <f t="shared" si="423"/>
        <v>758714</v>
      </c>
      <c r="P805" s="28">
        <v>29983</v>
      </c>
      <c r="Q805" s="21">
        <f t="shared" si="408"/>
        <v>308.77497248440784</v>
      </c>
      <c r="R805" s="21">
        <f t="shared" si="395"/>
        <v>255.57816095787612</v>
      </c>
      <c r="S805" s="21">
        <f t="shared" si="396"/>
        <v>42.457392522429373</v>
      </c>
      <c r="T805" s="21">
        <f t="shared" si="397"/>
        <v>0</v>
      </c>
      <c r="U805" s="21">
        <f t="shared" si="398"/>
        <v>0</v>
      </c>
      <c r="V805" s="21">
        <f t="shared" si="399"/>
        <v>0</v>
      </c>
      <c r="W805" s="21">
        <f t="shared" si="400"/>
        <v>0</v>
      </c>
      <c r="X805" s="21">
        <f t="shared" si="401"/>
        <v>48.260681052596468</v>
      </c>
      <c r="Y805" s="21">
        <f t="shared" si="402"/>
        <v>583.29720174765703</v>
      </c>
      <c r="Z805" s="21">
        <f t="shared" si="403"/>
        <v>9880.0653703765474</v>
      </c>
      <c r="AA805" s="21">
        <f t="shared" si="404"/>
        <v>16821.632258279693</v>
      </c>
      <c r="AB805" s="21">
        <f t="shared" si="405"/>
        <v>7899.8765967381514</v>
      </c>
      <c r="AC805" s="21">
        <f t="shared" si="406"/>
        <v>25304.806056765501</v>
      </c>
      <c r="AD805" s="29"/>
      <c r="AE805" s="29"/>
    </row>
    <row r="806" spans="1:31">
      <c r="B806" s="6">
        <v>2012</v>
      </c>
      <c r="C806" s="16">
        <f t="shared" ref="C806:O807" si="424">C321</f>
        <v>10931</v>
      </c>
      <c r="D806" s="16">
        <f t="shared" si="424"/>
        <v>9577</v>
      </c>
      <c r="E806" s="16">
        <f t="shared" si="424"/>
        <v>1082</v>
      </c>
      <c r="F806" s="16">
        <f t="shared" si="424"/>
        <v>0</v>
      </c>
      <c r="G806" s="16">
        <f t="shared" si="424"/>
        <v>0</v>
      </c>
      <c r="H806" s="16">
        <f t="shared" si="424"/>
        <v>0</v>
      </c>
      <c r="I806" s="16">
        <f t="shared" si="424"/>
        <v>0</v>
      </c>
      <c r="J806" s="16">
        <f t="shared" si="424"/>
        <v>1393</v>
      </c>
      <c r="K806" s="16">
        <f t="shared" si="424"/>
        <v>16758</v>
      </c>
      <c r="L806" s="16">
        <f t="shared" si="424"/>
        <v>279374</v>
      </c>
      <c r="M806" s="16">
        <f t="shared" si="424"/>
        <v>546118</v>
      </c>
      <c r="N806" s="16">
        <f t="shared" si="424"/>
        <v>264198</v>
      </c>
      <c r="O806" s="12">
        <f t="shared" si="424"/>
        <v>827074</v>
      </c>
      <c r="P806" s="28">
        <v>29776</v>
      </c>
      <c r="Q806" s="21">
        <f t="shared" si="408"/>
        <v>367.10773777538958</v>
      </c>
      <c r="R806" s="21">
        <f t="shared" si="395"/>
        <v>321.63487372380439</v>
      </c>
      <c r="S806" s="21">
        <f t="shared" si="396"/>
        <v>36.337990327780766</v>
      </c>
      <c r="T806" s="21">
        <f t="shared" si="397"/>
        <v>0</v>
      </c>
      <c r="U806" s="21">
        <f t="shared" si="398"/>
        <v>0</v>
      </c>
      <c r="V806" s="21">
        <f t="shared" si="399"/>
        <v>0</v>
      </c>
      <c r="W806" s="21">
        <f t="shared" si="400"/>
        <v>0</v>
      </c>
      <c r="X806" s="21">
        <f t="shared" si="401"/>
        <v>46.782643739924772</v>
      </c>
      <c r="Y806" s="21">
        <f t="shared" si="402"/>
        <v>562.80225685115533</v>
      </c>
      <c r="Z806" s="21">
        <f t="shared" si="403"/>
        <v>9382.5228371843095</v>
      </c>
      <c r="AA806" s="21">
        <f t="shared" si="404"/>
        <v>18340.878559914025</v>
      </c>
      <c r="AB806" s="21">
        <f t="shared" si="405"/>
        <v>8872.8506179473407</v>
      </c>
      <c r="AC806" s="21">
        <f t="shared" si="406"/>
        <v>27776.53143471252</v>
      </c>
      <c r="AD806" s="29"/>
      <c r="AE806" s="29"/>
    </row>
    <row r="807" spans="1:31">
      <c r="B807" s="6">
        <v>2013</v>
      </c>
      <c r="C807" s="16">
        <f t="shared" si="424"/>
        <v>11980</v>
      </c>
      <c r="D807" s="16">
        <f t="shared" si="424"/>
        <v>10743</v>
      </c>
      <c r="E807" s="16">
        <f t="shared" si="424"/>
        <v>2449</v>
      </c>
      <c r="F807" s="16">
        <f t="shared" si="424"/>
        <v>0</v>
      </c>
      <c r="G807" s="16">
        <f t="shared" si="424"/>
        <v>0</v>
      </c>
      <c r="H807" s="16">
        <f t="shared" si="424"/>
        <v>0</v>
      </c>
      <c r="I807" s="16">
        <f t="shared" si="424"/>
        <v>0</v>
      </c>
      <c r="J807" s="16">
        <f t="shared" si="424"/>
        <v>1297</v>
      </c>
      <c r="K807" s="16">
        <f t="shared" si="424"/>
        <v>15557</v>
      </c>
      <c r="L807" s="16">
        <f t="shared" si="424"/>
        <v>330460</v>
      </c>
      <c r="M807" s="16">
        <f t="shared" si="424"/>
        <v>548250</v>
      </c>
      <c r="N807" s="16">
        <f t="shared" si="424"/>
        <v>300739</v>
      </c>
      <c r="O807" s="12">
        <f t="shared" si="424"/>
        <v>864546</v>
      </c>
      <c r="P807" s="28">
        <v>29313</v>
      </c>
      <c r="Q807" s="21">
        <f t="shared" ref="Q807" si="425">C807/($P807/1000)</f>
        <v>408.69238904240439</v>
      </c>
      <c r="R807" s="21">
        <f t="shared" ref="R807" si="426">D807/($P807/1000)</f>
        <v>366.49268242759189</v>
      </c>
      <c r="S807" s="21">
        <f t="shared" ref="S807" si="427">E807/($P807/1000)</f>
        <v>83.546549312591679</v>
      </c>
      <c r="T807" s="21">
        <f t="shared" ref="T807" si="428">F807/($P807/1000)</f>
        <v>0</v>
      </c>
      <c r="U807" s="21">
        <f t="shared" ref="U807" si="429">G807/($P807/1000)</f>
        <v>0</v>
      </c>
      <c r="V807" s="21">
        <f t="shared" ref="V807" si="430">H807/($P807/1000)</f>
        <v>0</v>
      </c>
      <c r="W807" s="21">
        <f t="shared" ref="W807" si="431">I807/($P807/1000)</f>
        <v>0</v>
      </c>
      <c r="X807" s="21">
        <f t="shared" ref="X807" si="432">J807/($P807/1000)</f>
        <v>44.2465800156927</v>
      </c>
      <c r="Y807" s="21">
        <f t="shared" ref="Y807" si="433">K807/($P807/1000)</f>
        <v>530.72015829154304</v>
      </c>
      <c r="Z807" s="21">
        <f t="shared" ref="Z807" si="434">L807/($P807/1000)</f>
        <v>11273.496400914271</v>
      </c>
      <c r="AA807" s="21">
        <f t="shared" ref="AA807" si="435">M807/($P807/1000)</f>
        <v>18703.305700542423</v>
      </c>
      <c r="AB807" s="21">
        <f t="shared" ref="AB807" si="436">N807/($P807/1000)</f>
        <v>10259.577661788286</v>
      </c>
      <c r="AC807" s="21">
        <f t="shared" ref="AC807" si="437">O807/($P807/1000)</f>
        <v>29493.603520622251</v>
      </c>
      <c r="AD807" s="29"/>
      <c r="AE807" s="29"/>
    </row>
    <row r="808" spans="1:31">
      <c r="A808" s="2"/>
      <c r="B808" s="2" t="s">
        <v>80</v>
      </c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3"/>
      <c r="P808" s="22"/>
    </row>
    <row r="809" spans="1:31">
      <c r="B809" s="6" t="s">
        <v>77</v>
      </c>
      <c r="C809" s="10">
        <f>((C806/C791)^(1/15)-1)*100</f>
        <v>10.934321372864453</v>
      </c>
      <c r="D809" s="10">
        <f t="shared" ref="D809:N809" si="438">((D806/D791)^(1/15)-1)*100</f>
        <v>19.449320588053176</v>
      </c>
      <c r="E809" s="10">
        <f t="shared" si="438"/>
        <v>14.551437423328718</v>
      </c>
      <c r="F809" s="10"/>
      <c r="G809" s="10"/>
      <c r="H809" s="10"/>
      <c r="I809" s="10"/>
      <c r="J809" s="10">
        <f t="shared" si="438"/>
        <v>27.138719971525816</v>
      </c>
      <c r="K809" s="10">
        <f t="shared" si="438"/>
        <v>22.689813292664262</v>
      </c>
      <c r="L809" s="10">
        <f t="shared" si="438"/>
        <v>-1.0987976306197411</v>
      </c>
      <c r="M809" s="10">
        <f t="shared" si="438"/>
        <v>0.71581579497395076</v>
      </c>
      <c r="N809" s="10">
        <f t="shared" si="438"/>
        <v>5.4364193688701823</v>
      </c>
      <c r="O809" s="17">
        <f>((O806/O791)^(1/15)-1)*100</f>
        <v>2.0402294843772761</v>
      </c>
      <c r="P809" s="27">
        <f>((P806/P791)^(1/15)-1)*100</f>
        <v>-0.10457399062087092</v>
      </c>
      <c r="Q809" s="10">
        <f t="shared" ref="Q809:AC809" si="439">((Q806/Q791)^(1/15)-1)*100</f>
        <v>11.050451261350936</v>
      </c>
      <c r="R809" s="10">
        <f t="shared" si="439"/>
        <v>19.57436427253252</v>
      </c>
      <c r="S809" s="10">
        <f t="shared" si="439"/>
        <v>14.67135383413205</v>
      </c>
      <c r="T809" s="10"/>
      <c r="U809" s="10"/>
      <c r="V809" s="10"/>
      <c r="W809" s="10"/>
      <c r="X809" s="10">
        <f t="shared" si="439"/>
        <v>27.271813185509465</v>
      </c>
      <c r="Y809" s="10">
        <f t="shared" si="439"/>
        <v>22.818249237102183</v>
      </c>
      <c r="Z809" s="10">
        <f t="shared" si="439"/>
        <v>-0.99526442772817081</v>
      </c>
      <c r="AA809" s="10">
        <f t="shared" si="439"/>
        <v>0.82124859802670258</v>
      </c>
      <c r="AB809" s="10">
        <f t="shared" si="439"/>
        <v>5.5467938631853064</v>
      </c>
      <c r="AC809" s="10">
        <f t="shared" si="439"/>
        <v>2.1470487295351948</v>
      </c>
    </row>
    <row r="810" spans="1:31">
      <c r="B810" s="6" t="s">
        <v>79</v>
      </c>
      <c r="C810" s="10">
        <f>((C795/C791)^(1/4)-1)*100</f>
        <v>17.515915562977447</v>
      </c>
      <c r="D810" s="10">
        <f t="shared" ref="D810:N810" si="440">((D795/D791)^(1/4)-1)*100</f>
        <v>47.506933763227281</v>
      </c>
      <c r="E810" s="10">
        <f t="shared" si="440"/>
        <v>71.508314730676233</v>
      </c>
      <c r="F810" s="10"/>
      <c r="G810" s="10"/>
      <c r="H810" s="10"/>
      <c r="I810" s="10"/>
      <c r="J810" s="10">
        <f t="shared" si="440"/>
        <v>83.834294702585765</v>
      </c>
      <c r="K810" s="10">
        <f t="shared" si="440"/>
        <v>30.061840947490872</v>
      </c>
      <c r="L810" s="10">
        <f t="shared" si="440"/>
        <v>2.8671207391052889</v>
      </c>
      <c r="M810" s="10">
        <f t="shared" si="440"/>
        <v>16.253119435245655</v>
      </c>
      <c r="N810" s="10">
        <f t="shared" si="440"/>
        <v>11.113112081470899</v>
      </c>
      <c r="O810" s="17">
        <f>((O795/O791)^(1/4)-1)*100</f>
        <v>15.32298222914832</v>
      </c>
      <c r="P810" s="27">
        <f>((P795/P791)^(1/4)-1)*100</f>
        <v>-0.17817922602846314</v>
      </c>
      <c r="Q810" s="10">
        <f t="shared" ref="Q810:AC810" si="441">((Q795/Q791)^(1/4)-1)*100</f>
        <v>17.725678265347412</v>
      </c>
      <c r="R810" s="10">
        <f t="shared" si="441"/>
        <v>47.770229614655157</v>
      </c>
      <c r="S810" s="10">
        <f t="shared" si="441"/>
        <v>71.814452392153612</v>
      </c>
      <c r="T810" s="10"/>
      <c r="U810" s="10"/>
      <c r="V810" s="10"/>
      <c r="W810" s="10"/>
      <c r="X810" s="10">
        <f t="shared" si="441"/>
        <v>84.162433901947438</v>
      </c>
      <c r="Y810" s="10">
        <f t="shared" si="441"/>
        <v>30.293997784304484</v>
      </c>
      <c r="Z810" s="10">
        <f t="shared" si="441"/>
        <v>3.0507357424678583</v>
      </c>
      <c r="AA810" s="10">
        <f t="shared" si="441"/>
        <v>16.460628080988251</v>
      </c>
      <c r="AB810" s="10">
        <f t="shared" si="441"/>
        <v>11.311445954353449</v>
      </c>
      <c r="AC810" s="10">
        <f t="shared" si="441"/>
        <v>15.528830605360699</v>
      </c>
    </row>
    <row r="811" spans="1:31">
      <c r="B811" s="6" t="s">
        <v>78</v>
      </c>
      <c r="C811" s="10">
        <f>((C801/C795)^(1/6)-1)*100</f>
        <v>4.4093376681160645</v>
      </c>
      <c r="D811" s="10">
        <f t="shared" ref="D811:N811" si="442">((D801/D795)^(1/6)-1)*100</f>
        <v>8.0990119525678139</v>
      </c>
      <c r="E811" s="10">
        <f t="shared" si="442"/>
        <v>-7.9328222226405671</v>
      </c>
      <c r="F811" s="10"/>
      <c r="G811" s="10"/>
      <c r="H811" s="10"/>
      <c r="I811" s="10"/>
      <c r="J811" s="10">
        <f t="shared" si="442"/>
        <v>35.791671864629059</v>
      </c>
      <c r="K811" s="10">
        <f t="shared" si="442"/>
        <v>59.043138302026343</v>
      </c>
      <c r="L811" s="10">
        <f t="shared" si="442"/>
        <v>0.88047475827728316</v>
      </c>
      <c r="M811" s="10">
        <f t="shared" si="442"/>
        <v>5.7672103649432538</v>
      </c>
      <c r="N811" s="10">
        <f t="shared" si="442"/>
        <v>4.7906278884905173</v>
      </c>
      <c r="O811" s="17">
        <f>((O801/O795)^(1/6)-1)*100</f>
        <v>5.9898195590520231</v>
      </c>
      <c r="P811" s="27">
        <f>((P801/P795)^(1/6)-1)*100</f>
        <v>0.16635069172974415</v>
      </c>
      <c r="Q811" s="10">
        <f t="shared" ref="Q811:AC811" si="443">((Q801/Q795)^(1/6)-1)*100</f>
        <v>4.235940460129628</v>
      </c>
      <c r="R811" s="10">
        <f t="shared" si="443"/>
        <v>7.9194871392005428</v>
      </c>
      <c r="S811" s="10">
        <f t="shared" si="443"/>
        <v>-8.0857222594603595</v>
      </c>
      <c r="T811" s="10"/>
      <c r="U811" s="10"/>
      <c r="V811" s="10"/>
      <c r="W811" s="10"/>
      <c r="X811" s="10">
        <f t="shared" si="443"/>
        <v>35.566156625331381</v>
      </c>
      <c r="Y811" s="10">
        <f t="shared" si="443"/>
        <v>58.779008323358809</v>
      </c>
      <c r="Z811" s="10">
        <f t="shared" si="443"/>
        <v>0.71293808910470879</v>
      </c>
      <c r="AA811" s="10">
        <f t="shared" si="443"/>
        <v>5.5915580776728202</v>
      </c>
      <c r="AB811" s="10">
        <f t="shared" si="443"/>
        <v>4.6165974549600586</v>
      </c>
      <c r="AC811" s="10">
        <f t="shared" si="443"/>
        <v>5.8137975748407511</v>
      </c>
    </row>
    <row r="812" spans="1:31">
      <c r="B812" s="6" t="s">
        <v>142</v>
      </c>
      <c r="C812" s="10">
        <f>((C807/C801)^(1/6)-1)*100</f>
        <v>13.194983787139636</v>
      </c>
      <c r="D812" s="10">
        <f t="shared" ref="D812:O812" si="444">((D807/D801)^(1/6)-1)*100</f>
        <v>13.4780531625176</v>
      </c>
      <c r="E812" s="10">
        <f t="shared" si="444"/>
        <v>21.992555375673174</v>
      </c>
      <c r="F812" s="10"/>
      <c r="G812" s="10"/>
      <c r="H812" s="10"/>
      <c r="I812" s="10"/>
      <c r="J812" s="10">
        <f t="shared" si="444"/>
        <v>-11.617033869611538</v>
      </c>
      <c r="K812" s="10">
        <f t="shared" si="444"/>
        <v>-13.099220230819997</v>
      </c>
      <c r="L812" s="10">
        <f t="shared" si="444"/>
        <v>-2.6876619152271242</v>
      </c>
      <c r="M812" s="10">
        <f t="shared" si="444"/>
        <v>-12.889183323658715</v>
      </c>
      <c r="N812" s="10">
        <f t="shared" si="444"/>
        <v>3.7577811926692517</v>
      </c>
      <c r="O812" s="10">
        <f t="shared" si="444"/>
        <v>-9.0935998424034441</v>
      </c>
      <c r="P812" s="27">
        <f>((P807/P801)^(1/6)-1)*100</f>
        <v>-0.56846351573403009</v>
      </c>
      <c r="Q812" s="10">
        <f>((Q807/Q801)^(1/6)-1)*100</f>
        <v>13.842134788947558</v>
      </c>
      <c r="R812" s="10">
        <f t="shared" ref="R812:AC812" si="445">((R807/R801)^(1/6)-1)*100</f>
        <v>14.126822510154359</v>
      </c>
      <c r="S812" s="10">
        <f t="shared" si="445"/>
        <v>22.690003281782989</v>
      </c>
      <c r="T812" s="10"/>
      <c r="U812" s="10"/>
      <c r="V812" s="10"/>
      <c r="W812" s="10"/>
      <c r="X812" s="10">
        <f t="shared" si="445"/>
        <v>-11.111736521969407</v>
      </c>
      <c r="Y812" s="10">
        <f t="shared" si="445"/>
        <v>-12.602396742676136</v>
      </c>
      <c r="Z812" s="10">
        <f t="shared" si="445"/>
        <v>-2.1313141428005888</v>
      </c>
      <c r="AA812" s="10">
        <f t="shared" si="445"/>
        <v>-12.391159026165022</v>
      </c>
      <c r="AB812" s="10">
        <f t="shared" si="445"/>
        <v>4.3509784333744639</v>
      </c>
      <c r="AC812" s="10">
        <f t="shared" si="445"/>
        <v>-8.5738756818048536</v>
      </c>
    </row>
    <row r="813" spans="1:31"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3"/>
      <c r="P813" s="22"/>
    </row>
    <row r="814" spans="1:31">
      <c r="A814" s="6" t="s">
        <v>89</v>
      </c>
      <c r="B814" s="6">
        <v>1995</v>
      </c>
      <c r="C814" s="16">
        <f>C329</f>
        <v>0</v>
      </c>
      <c r="D814" s="16">
        <f t="shared" ref="D814:O814" si="446">D329</f>
        <v>0</v>
      </c>
      <c r="E814" s="16">
        <f t="shared" si="446"/>
        <v>0</v>
      </c>
      <c r="F814" s="16">
        <f t="shared" si="446"/>
        <v>0</v>
      </c>
      <c r="G814" s="16">
        <f t="shared" si="446"/>
        <v>0</v>
      </c>
      <c r="H814" s="16">
        <f t="shared" si="446"/>
        <v>0</v>
      </c>
      <c r="I814" s="16">
        <f t="shared" si="446"/>
        <v>0</v>
      </c>
      <c r="J814" s="16">
        <f t="shared" si="446"/>
        <v>0</v>
      </c>
      <c r="K814" s="16">
        <f t="shared" si="446"/>
        <v>0</v>
      </c>
      <c r="L814" s="16">
        <f t="shared" si="446"/>
        <v>0</v>
      </c>
      <c r="M814" s="16">
        <f t="shared" si="446"/>
        <v>0</v>
      </c>
      <c r="N814" s="16">
        <f t="shared" si="446"/>
        <v>0</v>
      </c>
      <c r="O814" s="12">
        <f t="shared" si="446"/>
        <v>0</v>
      </c>
      <c r="P814" s="26">
        <v>161014</v>
      </c>
      <c r="Q814" s="21">
        <f>C814/($P814/1000)</f>
        <v>0</v>
      </c>
      <c r="R814" s="21">
        <f t="shared" ref="R814:R831" si="447">D814/($P814/1000)</f>
        <v>0</v>
      </c>
      <c r="S814" s="21">
        <f t="shared" ref="S814:S831" si="448">E814/($P814/1000)</f>
        <v>0</v>
      </c>
      <c r="T814" s="21">
        <f t="shared" ref="T814:T831" si="449">F814/($P814/1000)</f>
        <v>0</v>
      </c>
      <c r="U814" s="21">
        <f t="shared" ref="U814:U831" si="450">G814/($P814/1000)</f>
        <v>0</v>
      </c>
      <c r="V814" s="21">
        <f t="shared" ref="V814:V831" si="451">H814/($P814/1000)</f>
        <v>0</v>
      </c>
      <c r="W814" s="21">
        <f t="shared" ref="W814:W831" si="452">I814/($P814/1000)</f>
        <v>0</v>
      </c>
      <c r="X814" s="21">
        <f t="shared" ref="X814:X831" si="453">J814/($P814/1000)</f>
        <v>0</v>
      </c>
      <c r="Y814" s="21">
        <f t="shared" ref="Y814:Y831" si="454">K814/($P814/1000)</f>
        <v>0</v>
      </c>
      <c r="Z814" s="21">
        <f t="shared" ref="Z814:Z831" si="455">L814/($P814/1000)</f>
        <v>0</v>
      </c>
      <c r="AA814" s="21">
        <f t="shared" ref="AA814:AA831" si="456">M814/($P814/1000)</f>
        <v>0</v>
      </c>
      <c r="AB814" s="21">
        <f t="shared" ref="AB814:AB831" si="457">N814/($P814/1000)</f>
        <v>0</v>
      </c>
      <c r="AC814" s="21">
        <f t="shared" ref="AC814:AC831" si="458">O814/($P814/1000)</f>
        <v>0</v>
      </c>
    </row>
    <row r="815" spans="1:31">
      <c r="A815" s="6" t="s">
        <v>123</v>
      </c>
      <c r="B815" s="6">
        <v>1996</v>
      </c>
      <c r="C815" s="16">
        <f t="shared" ref="C815:O832" si="459">C330</f>
        <v>18463</v>
      </c>
      <c r="D815" s="16">
        <f t="shared" si="459"/>
        <v>6712</v>
      </c>
      <c r="E815" s="16">
        <f t="shared" si="459"/>
        <v>3615</v>
      </c>
      <c r="F815" s="16">
        <f t="shared" si="459"/>
        <v>0</v>
      </c>
      <c r="G815" s="16">
        <f t="shared" si="459"/>
        <v>0</v>
      </c>
      <c r="H815" s="16">
        <f t="shared" si="459"/>
        <v>0</v>
      </c>
      <c r="I815" s="16">
        <f t="shared" si="459"/>
        <v>0</v>
      </c>
      <c r="J815" s="16">
        <f t="shared" si="459"/>
        <v>0</v>
      </c>
      <c r="K815" s="16">
        <f t="shared" si="459"/>
        <v>0</v>
      </c>
      <c r="L815" s="16">
        <f t="shared" si="459"/>
        <v>80911</v>
      </c>
      <c r="M815" s="16">
        <f t="shared" si="459"/>
        <v>121365</v>
      </c>
      <c r="N815" s="16">
        <f t="shared" si="459"/>
        <v>298</v>
      </c>
      <c r="O815" s="12">
        <f t="shared" si="459"/>
        <v>121663</v>
      </c>
      <c r="P815" s="26">
        <v>165618</v>
      </c>
      <c r="Q815" s="21">
        <f t="shared" ref="Q815:Q831" si="460">C815/($P815/1000)</f>
        <v>111.47942856452801</v>
      </c>
      <c r="R815" s="21">
        <f t="shared" si="447"/>
        <v>40.526995857938147</v>
      </c>
      <c r="S815" s="21">
        <f t="shared" si="448"/>
        <v>21.827337608230991</v>
      </c>
      <c r="T815" s="21">
        <f t="shared" si="449"/>
        <v>0</v>
      </c>
      <c r="U815" s="21">
        <f t="shared" si="450"/>
        <v>0</v>
      </c>
      <c r="V815" s="21">
        <f t="shared" si="451"/>
        <v>0</v>
      </c>
      <c r="W815" s="21">
        <f t="shared" si="452"/>
        <v>0</v>
      </c>
      <c r="X815" s="21">
        <f t="shared" si="453"/>
        <v>0</v>
      </c>
      <c r="Y815" s="21">
        <f t="shared" si="454"/>
        <v>0</v>
      </c>
      <c r="Z815" s="21">
        <f t="shared" si="455"/>
        <v>488.53989300679882</v>
      </c>
      <c r="AA815" s="21">
        <f t="shared" si="456"/>
        <v>732.80078252363876</v>
      </c>
      <c r="AB815" s="21">
        <f t="shared" si="457"/>
        <v>1.7993213298071467</v>
      </c>
      <c r="AC815" s="21">
        <f t="shared" si="458"/>
        <v>734.60010385344594</v>
      </c>
    </row>
    <row r="816" spans="1:31">
      <c r="A816"/>
      <c r="B816" s="6">
        <v>1997</v>
      </c>
      <c r="C816" s="16">
        <f t="shared" si="459"/>
        <v>32521</v>
      </c>
      <c r="D816" s="16">
        <f t="shared" si="459"/>
        <v>20902</v>
      </c>
      <c r="E816" s="16">
        <f t="shared" si="459"/>
        <v>7238</v>
      </c>
      <c r="F816" s="16">
        <f t="shared" si="459"/>
        <v>0</v>
      </c>
      <c r="G816" s="16">
        <f t="shared" si="459"/>
        <v>0</v>
      </c>
      <c r="H816" s="16">
        <f t="shared" si="459"/>
        <v>0</v>
      </c>
      <c r="I816" s="16">
        <f t="shared" si="459"/>
        <v>0</v>
      </c>
      <c r="J816" s="16">
        <f t="shared" si="459"/>
        <v>0</v>
      </c>
      <c r="K816" s="16">
        <f t="shared" si="459"/>
        <v>0</v>
      </c>
      <c r="L816" s="16">
        <f t="shared" si="459"/>
        <v>69618</v>
      </c>
      <c r="M816" s="16">
        <f t="shared" si="459"/>
        <v>104110</v>
      </c>
      <c r="N816" s="16">
        <f t="shared" si="459"/>
        <v>1157</v>
      </c>
      <c r="O816" s="12">
        <f t="shared" si="459"/>
        <v>105267</v>
      </c>
      <c r="P816" s="26">
        <v>169081</v>
      </c>
      <c r="Q816" s="21">
        <f t="shared" si="460"/>
        <v>192.33976614758609</v>
      </c>
      <c r="R816" s="21">
        <f t="shared" si="447"/>
        <v>123.62122296414145</v>
      </c>
      <c r="S816" s="21">
        <f t="shared" si="448"/>
        <v>42.807884978205713</v>
      </c>
      <c r="T816" s="21">
        <f t="shared" si="449"/>
        <v>0</v>
      </c>
      <c r="U816" s="21">
        <f t="shared" si="450"/>
        <v>0</v>
      </c>
      <c r="V816" s="21">
        <f t="shared" si="451"/>
        <v>0</v>
      </c>
      <c r="W816" s="21">
        <f t="shared" si="452"/>
        <v>0</v>
      </c>
      <c r="X816" s="21">
        <f t="shared" si="453"/>
        <v>0</v>
      </c>
      <c r="Y816" s="21">
        <f t="shared" si="454"/>
        <v>0</v>
      </c>
      <c r="Z816" s="21">
        <f t="shared" si="455"/>
        <v>411.74348389233563</v>
      </c>
      <c r="AA816" s="21">
        <f t="shared" si="456"/>
        <v>615.74038478599016</v>
      </c>
      <c r="AB816" s="21">
        <f t="shared" si="457"/>
        <v>6.8428741254191783</v>
      </c>
      <c r="AC816" s="21">
        <f t="shared" si="458"/>
        <v>622.58325891140942</v>
      </c>
    </row>
    <row r="817" spans="1:29">
      <c r="A817"/>
      <c r="B817" s="6">
        <v>1998</v>
      </c>
      <c r="C817" s="16">
        <f t="shared" si="459"/>
        <v>27088</v>
      </c>
      <c r="D817" s="16">
        <f t="shared" si="459"/>
        <v>20154</v>
      </c>
      <c r="E817" s="16">
        <f t="shared" si="459"/>
        <v>7159</v>
      </c>
      <c r="F817" s="16">
        <f t="shared" si="459"/>
        <v>0</v>
      </c>
      <c r="G817" s="16">
        <f t="shared" si="459"/>
        <v>0</v>
      </c>
      <c r="H817" s="16">
        <f t="shared" si="459"/>
        <v>0</v>
      </c>
      <c r="I817" s="16">
        <f t="shared" si="459"/>
        <v>0</v>
      </c>
      <c r="J817" s="16">
        <f t="shared" si="459"/>
        <v>28</v>
      </c>
      <c r="K817" s="16">
        <f t="shared" si="459"/>
        <v>841</v>
      </c>
      <c r="L817" s="16">
        <f t="shared" si="459"/>
        <v>70040</v>
      </c>
      <c r="M817" s="16">
        <f t="shared" si="459"/>
        <v>105061</v>
      </c>
      <c r="N817" s="16">
        <f t="shared" si="459"/>
        <v>3169</v>
      </c>
      <c r="O817" s="12">
        <f t="shared" si="459"/>
        <v>109071</v>
      </c>
      <c r="P817" s="26">
        <v>172057</v>
      </c>
      <c r="Q817" s="21">
        <f t="shared" si="460"/>
        <v>157.43619846911199</v>
      </c>
      <c r="R817" s="21">
        <f t="shared" si="447"/>
        <v>117.13560041149155</v>
      </c>
      <c r="S817" s="21">
        <f t="shared" si="448"/>
        <v>41.608304224762726</v>
      </c>
      <c r="T817" s="21">
        <f t="shared" si="449"/>
        <v>0</v>
      </c>
      <c r="U817" s="21">
        <f t="shared" si="450"/>
        <v>0</v>
      </c>
      <c r="V817" s="21">
        <f t="shared" si="451"/>
        <v>0</v>
      </c>
      <c r="W817" s="21">
        <f t="shared" si="452"/>
        <v>0</v>
      </c>
      <c r="X817" s="21">
        <f t="shared" si="453"/>
        <v>0.16273676746659538</v>
      </c>
      <c r="Y817" s="21">
        <f t="shared" si="454"/>
        <v>4.8879150514073828</v>
      </c>
      <c r="Z817" s="21">
        <f t="shared" si="455"/>
        <v>407.07439976286929</v>
      </c>
      <c r="AA817" s="21">
        <f t="shared" si="456"/>
        <v>610.61741167171351</v>
      </c>
      <c r="AB817" s="21">
        <f t="shared" si="457"/>
        <v>18.418314860772885</v>
      </c>
      <c r="AC817" s="21">
        <f t="shared" si="458"/>
        <v>633.92364158389375</v>
      </c>
    </row>
    <row r="818" spans="1:29">
      <c r="A818"/>
      <c r="B818" s="6">
        <v>1999</v>
      </c>
      <c r="C818" s="16">
        <f t="shared" si="459"/>
        <v>24202</v>
      </c>
      <c r="D818" s="16">
        <f t="shared" si="459"/>
        <v>20671</v>
      </c>
      <c r="E818" s="16">
        <f t="shared" si="459"/>
        <v>7624</v>
      </c>
      <c r="F818" s="16">
        <f t="shared" si="459"/>
        <v>0</v>
      </c>
      <c r="G818" s="16">
        <f t="shared" si="459"/>
        <v>0</v>
      </c>
      <c r="H818" s="16">
        <f t="shared" si="459"/>
        <v>0</v>
      </c>
      <c r="I818" s="16">
        <f t="shared" si="459"/>
        <v>0</v>
      </c>
      <c r="J818" s="16">
        <f t="shared" si="459"/>
        <v>56</v>
      </c>
      <c r="K818" s="16">
        <f t="shared" si="459"/>
        <v>955</v>
      </c>
      <c r="L818" s="16">
        <f t="shared" si="459"/>
        <v>73815</v>
      </c>
      <c r="M818" s="16">
        <f t="shared" si="459"/>
        <v>133081</v>
      </c>
      <c r="N818" s="16">
        <f t="shared" si="459"/>
        <v>4113</v>
      </c>
      <c r="O818" s="12">
        <f t="shared" si="459"/>
        <v>138149</v>
      </c>
      <c r="P818" s="26">
        <v>173889</v>
      </c>
      <c r="Q818" s="21">
        <f t="shared" si="460"/>
        <v>139.18074173754522</v>
      </c>
      <c r="R818" s="21">
        <f t="shared" si="447"/>
        <v>118.87468442512177</v>
      </c>
      <c r="S818" s="21">
        <f t="shared" si="448"/>
        <v>43.844061441494283</v>
      </c>
      <c r="T818" s="21">
        <f t="shared" si="449"/>
        <v>0</v>
      </c>
      <c r="U818" s="21">
        <f t="shared" si="450"/>
        <v>0</v>
      </c>
      <c r="V818" s="21">
        <f t="shared" si="451"/>
        <v>0</v>
      </c>
      <c r="W818" s="21">
        <f t="shared" si="452"/>
        <v>0</v>
      </c>
      <c r="X818" s="21">
        <f t="shared" si="453"/>
        <v>0.32204452265525707</v>
      </c>
      <c r="Y818" s="21">
        <f t="shared" si="454"/>
        <v>5.4920092702816161</v>
      </c>
      <c r="Z818" s="21">
        <f t="shared" si="455"/>
        <v>424.49493642496071</v>
      </c>
      <c r="AA818" s="21">
        <f t="shared" si="456"/>
        <v>765.32155570507621</v>
      </c>
      <c r="AB818" s="21">
        <f t="shared" si="457"/>
        <v>23.65302003001915</v>
      </c>
      <c r="AC818" s="21">
        <f t="shared" si="458"/>
        <v>794.46658500537694</v>
      </c>
    </row>
    <row r="819" spans="1:29">
      <c r="A819"/>
      <c r="B819" s="6">
        <v>2000</v>
      </c>
      <c r="C819" s="16">
        <f t="shared" si="459"/>
        <v>31946</v>
      </c>
      <c r="D819" s="16">
        <f t="shared" si="459"/>
        <v>20781</v>
      </c>
      <c r="E819" s="16">
        <f t="shared" si="459"/>
        <v>10009</v>
      </c>
      <c r="F819" s="16">
        <f t="shared" si="459"/>
        <v>0</v>
      </c>
      <c r="G819" s="16">
        <f t="shared" si="459"/>
        <v>0</v>
      </c>
      <c r="H819" s="16">
        <f t="shared" si="459"/>
        <v>0</v>
      </c>
      <c r="I819" s="16">
        <f t="shared" si="459"/>
        <v>0</v>
      </c>
      <c r="J819" s="16">
        <f t="shared" si="459"/>
        <v>41</v>
      </c>
      <c r="K819" s="16">
        <f t="shared" si="459"/>
        <v>995</v>
      </c>
      <c r="L819" s="16">
        <f t="shared" si="459"/>
        <v>83297</v>
      </c>
      <c r="M819" s="16">
        <f t="shared" si="459"/>
        <v>168181</v>
      </c>
      <c r="N819" s="16">
        <f t="shared" si="459"/>
        <v>3642</v>
      </c>
      <c r="O819" s="12">
        <f t="shared" si="459"/>
        <v>172818</v>
      </c>
      <c r="P819" s="26">
        <v>175098</v>
      </c>
      <c r="Q819" s="21">
        <f t="shared" si="460"/>
        <v>182.44640144376291</v>
      </c>
      <c r="R819" s="21">
        <f t="shared" si="447"/>
        <v>118.68210944728094</v>
      </c>
      <c r="S819" s="21">
        <f t="shared" si="448"/>
        <v>57.162274840375098</v>
      </c>
      <c r="T819" s="21">
        <f t="shared" si="449"/>
        <v>0</v>
      </c>
      <c r="U819" s="21">
        <f t="shared" si="450"/>
        <v>0</v>
      </c>
      <c r="V819" s="21">
        <f t="shared" si="451"/>
        <v>0</v>
      </c>
      <c r="W819" s="21">
        <f t="shared" si="452"/>
        <v>0</v>
      </c>
      <c r="X819" s="21">
        <f t="shared" si="453"/>
        <v>0.23415458771659298</v>
      </c>
      <c r="Y819" s="21">
        <f t="shared" si="454"/>
        <v>5.682532067756342</v>
      </c>
      <c r="Z819" s="21">
        <f t="shared" si="455"/>
        <v>475.71645592753771</v>
      </c>
      <c r="AA819" s="21">
        <f t="shared" si="456"/>
        <v>960.4964077259591</v>
      </c>
      <c r="AB819" s="21">
        <f t="shared" si="457"/>
        <v>20.799780694239796</v>
      </c>
      <c r="AC819" s="21">
        <f t="shared" si="458"/>
        <v>986.97872048795523</v>
      </c>
    </row>
    <row r="820" spans="1:29">
      <c r="A820"/>
      <c r="B820" s="6">
        <v>2001</v>
      </c>
      <c r="C820" s="16">
        <f t="shared" si="459"/>
        <v>29820</v>
      </c>
      <c r="D820" s="16">
        <f t="shared" si="459"/>
        <v>17598</v>
      </c>
      <c r="E820" s="16">
        <f t="shared" si="459"/>
        <v>10911</v>
      </c>
      <c r="F820" s="16">
        <f t="shared" si="459"/>
        <v>0</v>
      </c>
      <c r="G820" s="16">
        <f t="shared" si="459"/>
        <v>0</v>
      </c>
      <c r="H820" s="16">
        <f t="shared" si="459"/>
        <v>0</v>
      </c>
      <c r="I820" s="16">
        <f t="shared" si="459"/>
        <v>0</v>
      </c>
      <c r="J820" s="16">
        <f t="shared" si="459"/>
        <v>32</v>
      </c>
      <c r="K820" s="16">
        <f t="shared" si="459"/>
        <v>1079</v>
      </c>
      <c r="L820" s="16">
        <f t="shared" si="459"/>
        <v>204799</v>
      </c>
      <c r="M820" s="16">
        <f t="shared" si="459"/>
        <v>458205</v>
      </c>
      <c r="N820" s="16">
        <f t="shared" si="459"/>
        <v>3789</v>
      </c>
      <c r="O820" s="12">
        <f t="shared" si="459"/>
        <v>463073</v>
      </c>
      <c r="P820" s="26">
        <v>176496</v>
      </c>
      <c r="Q820" s="21">
        <f t="shared" si="460"/>
        <v>168.95567038346476</v>
      </c>
      <c r="R820" s="21">
        <f t="shared" si="447"/>
        <v>99.707642099537665</v>
      </c>
      <c r="S820" s="21">
        <f t="shared" si="448"/>
        <v>61.820097905901548</v>
      </c>
      <c r="T820" s="21">
        <f t="shared" si="449"/>
        <v>0</v>
      </c>
      <c r="U820" s="21">
        <f t="shared" si="450"/>
        <v>0</v>
      </c>
      <c r="V820" s="21">
        <f t="shared" si="451"/>
        <v>0</v>
      </c>
      <c r="W820" s="21">
        <f t="shared" si="452"/>
        <v>0</v>
      </c>
      <c r="X820" s="21">
        <f t="shared" si="453"/>
        <v>0.18130722509291994</v>
      </c>
      <c r="Y820" s="21">
        <f t="shared" si="454"/>
        <v>6.113452996101894</v>
      </c>
      <c r="Z820" s="21">
        <f t="shared" si="455"/>
        <v>1160.3605747439035</v>
      </c>
      <c r="AA820" s="21">
        <f t="shared" si="456"/>
        <v>2596.1211585531682</v>
      </c>
      <c r="AB820" s="21">
        <f t="shared" si="457"/>
        <v>21.467908621158553</v>
      </c>
      <c r="AC820" s="21">
        <f t="shared" si="458"/>
        <v>2623.7025201704287</v>
      </c>
    </row>
    <row r="821" spans="1:29">
      <c r="A821"/>
      <c r="B821" s="6">
        <v>2002</v>
      </c>
      <c r="C821" s="16">
        <f t="shared" si="459"/>
        <v>27951</v>
      </c>
      <c r="D821" s="16">
        <f t="shared" si="459"/>
        <v>19454</v>
      </c>
      <c r="E821" s="16">
        <f t="shared" si="459"/>
        <v>7633</v>
      </c>
      <c r="F821" s="16">
        <f t="shared" si="459"/>
        <v>0</v>
      </c>
      <c r="G821" s="16">
        <f t="shared" si="459"/>
        <v>0</v>
      </c>
      <c r="H821" s="16">
        <f t="shared" si="459"/>
        <v>0</v>
      </c>
      <c r="I821" s="16">
        <f t="shared" si="459"/>
        <v>0</v>
      </c>
      <c r="J821" s="16">
        <f t="shared" si="459"/>
        <v>140</v>
      </c>
      <c r="K821" s="16">
        <f t="shared" si="459"/>
        <v>4059</v>
      </c>
      <c r="L821" s="16">
        <f t="shared" si="459"/>
        <v>377843</v>
      </c>
      <c r="M821" s="16">
        <f t="shared" si="459"/>
        <v>771668</v>
      </c>
      <c r="N821" s="16">
        <f t="shared" si="459"/>
        <v>13197</v>
      </c>
      <c r="O821" s="12">
        <f t="shared" si="459"/>
        <v>788924</v>
      </c>
      <c r="P821" s="26">
        <v>178464</v>
      </c>
      <c r="Q821" s="21">
        <f t="shared" si="460"/>
        <v>156.6198224852071</v>
      </c>
      <c r="R821" s="21">
        <f t="shared" si="447"/>
        <v>109.0079792002869</v>
      </c>
      <c r="S821" s="21">
        <f t="shared" si="448"/>
        <v>42.770530751299979</v>
      </c>
      <c r="T821" s="21">
        <f t="shared" si="449"/>
        <v>0</v>
      </c>
      <c r="U821" s="21">
        <f t="shared" si="450"/>
        <v>0</v>
      </c>
      <c r="V821" s="21">
        <f t="shared" si="451"/>
        <v>0</v>
      </c>
      <c r="W821" s="21">
        <f t="shared" si="452"/>
        <v>0</v>
      </c>
      <c r="X821" s="21">
        <f t="shared" si="453"/>
        <v>0.78447193831809214</v>
      </c>
      <c r="Y821" s="21">
        <f t="shared" si="454"/>
        <v>22.744082840236686</v>
      </c>
      <c r="Z821" s="21">
        <f t="shared" si="455"/>
        <v>2117.1945042137349</v>
      </c>
      <c r="AA821" s="21">
        <f t="shared" si="456"/>
        <v>4323.9420835574683</v>
      </c>
      <c r="AB821" s="21">
        <f t="shared" si="457"/>
        <v>73.947686928456164</v>
      </c>
      <c r="AC821" s="21">
        <f t="shared" si="458"/>
        <v>4420.6338533261614</v>
      </c>
    </row>
    <row r="822" spans="1:29">
      <c r="A822"/>
      <c r="B822" s="6">
        <v>2003</v>
      </c>
      <c r="C822" s="16">
        <f t="shared" si="459"/>
        <v>28674</v>
      </c>
      <c r="D822" s="16">
        <f t="shared" si="459"/>
        <v>21032</v>
      </c>
      <c r="E822" s="16">
        <f t="shared" si="459"/>
        <v>6427</v>
      </c>
      <c r="F822" s="16">
        <f t="shared" si="459"/>
        <v>0</v>
      </c>
      <c r="G822" s="16">
        <f t="shared" si="459"/>
        <v>0</v>
      </c>
      <c r="H822" s="16">
        <f t="shared" si="459"/>
        <v>0</v>
      </c>
      <c r="I822" s="16">
        <f t="shared" si="459"/>
        <v>0</v>
      </c>
      <c r="J822" s="16">
        <f t="shared" si="459"/>
        <v>248</v>
      </c>
      <c r="K822" s="16">
        <f t="shared" si="459"/>
        <v>8041</v>
      </c>
      <c r="L822" s="16">
        <f t="shared" si="459"/>
        <v>293457</v>
      </c>
      <c r="M822" s="16">
        <f t="shared" si="459"/>
        <v>605952</v>
      </c>
      <c r="N822" s="16">
        <f t="shared" si="459"/>
        <v>16864</v>
      </c>
      <c r="O822" s="12">
        <f t="shared" si="459"/>
        <v>630857</v>
      </c>
      <c r="P822" s="26">
        <v>182045</v>
      </c>
      <c r="Q822" s="21">
        <f t="shared" si="460"/>
        <v>157.51050564420885</v>
      </c>
      <c r="R822" s="21">
        <f t="shared" si="447"/>
        <v>115.53187398720098</v>
      </c>
      <c r="S822" s="21">
        <f t="shared" si="448"/>
        <v>35.304457689032937</v>
      </c>
      <c r="T822" s="21">
        <f t="shared" si="449"/>
        <v>0</v>
      </c>
      <c r="U822" s="21">
        <f t="shared" si="450"/>
        <v>0</v>
      </c>
      <c r="V822" s="21">
        <f t="shared" si="451"/>
        <v>0</v>
      </c>
      <c r="W822" s="21">
        <f t="shared" si="452"/>
        <v>0</v>
      </c>
      <c r="X822" s="21">
        <f t="shared" si="453"/>
        <v>1.3623005300887143</v>
      </c>
      <c r="Y822" s="21">
        <f t="shared" si="454"/>
        <v>44.170397429207064</v>
      </c>
      <c r="Z822" s="21">
        <f t="shared" si="455"/>
        <v>1612.0025268477575</v>
      </c>
      <c r="AA822" s="21">
        <f t="shared" si="456"/>
        <v>3328.5835919690189</v>
      </c>
      <c r="AB822" s="21">
        <f t="shared" si="457"/>
        <v>92.636436046032586</v>
      </c>
      <c r="AC822" s="21">
        <f t="shared" si="458"/>
        <v>3465.3904254442587</v>
      </c>
    </row>
    <row r="823" spans="1:29">
      <c r="A823"/>
      <c r="B823" s="6">
        <v>2004</v>
      </c>
      <c r="C823" s="16">
        <f t="shared" si="459"/>
        <v>29185</v>
      </c>
      <c r="D823" s="16">
        <f t="shared" si="459"/>
        <v>22196</v>
      </c>
      <c r="E823" s="16">
        <f t="shared" si="459"/>
        <v>5472</v>
      </c>
      <c r="F823" s="16">
        <f t="shared" si="459"/>
        <v>0</v>
      </c>
      <c r="G823" s="16">
        <f t="shared" si="459"/>
        <v>0</v>
      </c>
      <c r="H823" s="16">
        <f t="shared" si="459"/>
        <v>0</v>
      </c>
      <c r="I823" s="16">
        <f t="shared" si="459"/>
        <v>0</v>
      </c>
      <c r="J823" s="16">
        <f t="shared" si="459"/>
        <v>84</v>
      </c>
      <c r="K823" s="16">
        <f t="shared" si="459"/>
        <v>2034</v>
      </c>
      <c r="L823" s="16">
        <f t="shared" si="459"/>
        <v>227776</v>
      </c>
      <c r="M823" s="16">
        <f t="shared" si="459"/>
        <v>534273</v>
      </c>
      <c r="N823" s="16">
        <f t="shared" si="459"/>
        <v>13927</v>
      </c>
      <c r="O823" s="12">
        <f t="shared" si="459"/>
        <v>550234</v>
      </c>
      <c r="P823" s="26">
        <v>184939</v>
      </c>
      <c r="Q823" s="21">
        <f t="shared" si="460"/>
        <v>157.80879100676441</v>
      </c>
      <c r="R823" s="21">
        <f t="shared" si="447"/>
        <v>120.01795186520961</v>
      </c>
      <c r="S823" s="21">
        <f t="shared" si="448"/>
        <v>29.588134465959048</v>
      </c>
      <c r="T823" s="21">
        <f t="shared" si="449"/>
        <v>0</v>
      </c>
      <c r="U823" s="21">
        <f t="shared" si="450"/>
        <v>0</v>
      </c>
      <c r="V823" s="21">
        <f t="shared" si="451"/>
        <v>0</v>
      </c>
      <c r="W823" s="21">
        <f t="shared" si="452"/>
        <v>0</v>
      </c>
      <c r="X823" s="21">
        <f t="shared" si="453"/>
        <v>0.45420381855638886</v>
      </c>
      <c r="Y823" s="21">
        <f t="shared" si="454"/>
        <v>10.998221035043988</v>
      </c>
      <c r="Z823" s="21">
        <f t="shared" si="455"/>
        <v>1231.62772589881</v>
      </c>
      <c r="AA823" s="21">
        <f t="shared" si="456"/>
        <v>2888.9147232330661</v>
      </c>
      <c r="AB823" s="21">
        <f t="shared" si="457"/>
        <v>75.30591167898605</v>
      </c>
      <c r="AC823" s="21">
        <f t="shared" si="458"/>
        <v>2975.218855947096</v>
      </c>
    </row>
    <row r="824" spans="1:29">
      <c r="A824"/>
      <c r="B824" s="6">
        <v>2005</v>
      </c>
      <c r="C824" s="16">
        <f t="shared" si="459"/>
        <v>34076</v>
      </c>
      <c r="D824" s="16">
        <f t="shared" si="459"/>
        <v>25263</v>
      </c>
      <c r="E824" s="16">
        <f t="shared" si="459"/>
        <v>8791</v>
      </c>
      <c r="F824" s="16">
        <f t="shared" si="459"/>
        <v>0</v>
      </c>
      <c r="G824" s="16">
        <f t="shared" si="459"/>
        <v>0</v>
      </c>
      <c r="H824" s="16">
        <f t="shared" si="459"/>
        <v>0</v>
      </c>
      <c r="I824" s="16">
        <f t="shared" si="459"/>
        <v>0</v>
      </c>
      <c r="J824" s="16">
        <f t="shared" si="459"/>
        <v>116</v>
      </c>
      <c r="K824" s="16">
        <f t="shared" si="459"/>
        <v>2649</v>
      </c>
      <c r="L824" s="16">
        <f t="shared" si="459"/>
        <v>257354</v>
      </c>
      <c r="M824" s="16">
        <f t="shared" si="459"/>
        <v>746336</v>
      </c>
      <c r="N824" s="16">
        <f t="shared" si="459"/>
        <v>15027</v>
      </c>
      <c r="O824" s="12">
        <f t="shared" si="459"/>
        <v>764012</v>
      </c>
      <c r="P824" s="26">
        <v>189199</v>
      </c>
      <c r="Q824" s="21">
        <f t="shared" si="460"/>
        <v>180.10666018319336</v>
      </c>
      <c r="R824" s="21">
        <f t="shared" si="447"/>
        <v>133.52607571921627</v>
      </c>
      <c r="S824" s="21">
        <f t="shared" si="448"/>
        <v>46.464304779623568</v>
      </c>
      <c r="T824" s="21">
        <f t="shared" si="449"/>
        <v>0</v>
      </c>
      <c r="U824" s="21">
        <f t="shared" si="450"/>
        <v>0</v>
      </c>
      <c r="V824" s="21">
        <f t="shared" si="451"/>
        <v>0</v>
      </c>
      <c r="W824" s="21">
        <f t="shared" si="452"/>
        <v>0</v>
      </c>
      <c r="X824" s="21">
        <f t="shared" si="453"/>
        <v>0.61311106295487816</v>
      </c>
      <c r="Y824" s="21">
        <f t="shared" si="454"/>
        <v>14.001131084202347</v>
      </c>
      <c r="Z824" s="21">
        <f t="shared" si="455"/>
        <v>1360.2291766869803</v>
      </c>
      <c r="AA824" s="21">
        <f t="shared" si="456"/>
        <v>3944.7142955301028</v>
      </c>
      <c r="AB824" s="21">
        <f t="shared" si="457"/>
        <v>79.42430985364615</v>
      </c>
      <c r="AC824" s="21">
        <f t="shared" si="458"/>
        <v>4038.1397364679515</v>
      </c>
    </row>
    <row r="825" spans="1:29">
      <c r="A825" s="2"/>
      <c r="B825" s="6">
        <v>2006</v>
      </c>
      <c r="C825" s="16">
        <f t="shared" si="459"/>
        <v>36905</v>
      </c>
      <c r="D825" s="16">
        <f t="shared" si="459"/>
        <v>29489</v>
      </c>
      <c r="E825" s="16">
        <f t="shared" si="459"/>
        <v>7567</v>
      </c>
      <c r="F825" s="16">
        <f t="shared" si="459"/>
        <v>0</v>
      </c>
      <c r="G825" s="16">
        <f t="shared" si="459"/>
        <v>0</v>
      </c>
      <c r="H825" s="16">
        <f t="shared" si="459"/>
        <v>0</v>
      </c>
      <c r="I825" s="16">
        <f t="shared" si="459"/>
        <v>0</v>
      </c>
      <c r="J825" s="16">
        <f t="shared" si="459"/>
        <v>122</v>
      </c>
      <c r="K825" s="16">
        <f t="shared" si="459"/>
        <v>2926</v>
      </c>
      <c r="L825" s="16">
        <f t="shared" si="459"/>
        <v>318095</v>
      </c>
      <c r="M825" s="16">
        <f t="shared" si="459"/>
        <v>908399</v>
      </c>
      <c r="N825" s="16">
        <f t="shared" si="459"/>
        <v>15066</v>
      </c>
      <c r="O825" s="12">
        <f t="shared" si="459"/>
        <v>926391</v>
      </c>
      <c r="P825" s="26">
        <v>193701</v>
      </c>
      <c r="Q825" s="21">
        <f t="shared" si="460"/>
        <v>190.5256038946624</v>
      </c>
      <c r="R825" s="21">
        <f t="shared" si="447"/>
        <v>152.23979225713859</v>
      </c>
      <c r="S825" s="21">
        <f t="shared" si="448"/>
        <v>39.065363627446423</v>
      </c>
      <c r="T825" s="21">
        <f t="shared" si="449"/>
        <v>0</v>
      </c>
      <c r="U825" s="21">
        <f t="shared" si="450"/>
        <v>0</v>
      </c>
      <c r="V825" s="21">
        <f t="shared" si="451"/>
        <v>0</v>
      </c>
      <c r="W825" s="21">
        <f t="shared" si="452"/>
        <v>0</v>
      </c>
      <c r="X825" s="21">
        <f t="shared" si="453"/>
        <v>0.629836707089793</v>
      </c>
      <c r="Y825" s="21">
        <f t="shared" si="454"/>
        <v>15.105755778235528</v>
      </c>
      <c r="Z825" s="21">
        <f t="shared" si="455"/>
        <v>1642.1959618174403</v>
      </c>
      <c r="AA825" s="21">
        <f t="shared" si="456"/>
        <v>4689.6970072431222</v>
      </c>
      <c r="AB825" s="21">
        <f t="shared" si="457"/>
        <v>77.779670729629686</v>
      </c>
      <c r="AC825" s="21">
        <f t="shared" si="458"/>
        <v>4782.5824337509875</v>
      </c>
    </row>
    <row r="826" spans="1:29">
      <c r="A826"/>
      <c r="B826" s="6">
        <v>2007</v>
      </c>
      <c r="C826" s="16">
        <f t="shared" si="459"/>
        <v>40267</v>
      </c>
      <c r="D826" s="16">
        <f t="shared" si="459"/>
        <v>31593</v>
      </c>
      <c r="E826" s="16">
        <f t="shared" si="459"/>
        <v>8662</v>
      </c>
      <c r="F826" s="16">
        <f t="shared" si="459"/>
        <v>0</v>
      </c>
      <c r="G826" s="16">
        <f t="shared" si="459"/>
        <v>0</v>
      </c>
      <c r="H826" s="16">
        <f t="shared" si="459"/>
        <v>0</v>
      </c>
      <c r="I826" s="16">
        <f t="shared" si="459"/>
        <v>0</v>
      </c>
      <c r="J826" s="16">
        <f t="shared" si="459"/>
        <v>164</v>
      </c>
      <c r="K826" s="16">
        <f t="shared" si="459"/>
        <v>4307</v>
      </c>
      <c r="L826" s="16">
        <f t="shared" si="459"/>
        <v>440857</v>
      </c>
      <c r="M826" s="16">
        <f t="shared" si="459"/>
        <v>1287207</v>
      </c>
      <c r="N826" s="16">
        <f t="shared" si="459"/>
        <v>23824</v>
      </c>
      <c r="O826" s="12">
        <f t="shared" si="459"/>
        <v>1315338</v>
      </c>
      <c r="P826" s="26">
        <v>197853</v>
      </c>
      <c r="Q826" s="21">
        <f t="shared" si="460"/>
        <v>203.51978489080275</v>
      </c>
      <c r="R826" s="21">
        <f t="shared" si="447"/>
        <v>159.67915573683493</v>
      </c>
      <c r="S826" s="21">
        <f t="shared" si="448"/>
        <v>43.779978064522652</v>
      </c>
      <c r="T826" s="21">
        <f t="shared" si="449"/>
        <v>0</v>
      </c>
      <c r="U826" s="21">
        <f t="shared" si="450"/>
        <v>0</v>
      </c>
      <c r="V826" s="21">
        <f t="shared" si="451"/>
        <v>0</v>
      </c>
      <c r="W826" s="21">
        <f t="shared" si="452"/>
        <v>0</v>
      </c>
      <c r="X826" s="21">
        <f t="shared" si="453"/>
        <v>0.82889822241765343</v>
      </c>
      <c r="Y826" s="21">
        <f t="shared" si="454"/>
        <v>21.768686853370937</v>
      </c>
      <c r="Z826" s="21">
        <f t="shared" si="455"/>
        <v>2228.2047782949967</v>
      </c>
      <c r="AA826" s="21">
        <f t="shared" si="456"/>
        <v>6505.875574290003</v>
      </c>
      <c r="AB826" s="21">
        <f t="shared" si="457"/>
        <v>120.41262957852547</v>
      </c>
      <c r="AC826" s="21">
        <f t="shared" si="458"/>
        <v>6648.0568907218994</v>
      </c>
    </row>
    <row r="827" spans="1:29">
      <c r="A827"/>
      <c r="B827" s="6">
        <v>2008</v>
      </c>
      <c r="C827" s="16">
        <f t="shared" si="459"/>
        <v>45856</v>
      </c>
      <c r="D827" s="16">
        <f t="shared" si="459"/>
        <v>32788</v>
      </c>
      <c r="E827" s="16">
        <f t="shared" si="459"/>
        <v>12165</v>
      </c>
      <c r="F827" s="16">
        <f t="shared" si="459"/>
        <v>0</v>
      </c>
      <c r="G827" s="16">
        <f t="shared" si="459"/>
        <v>0</v>
      </c>
      <c r="H827" s="16">
        <f t="shared" si="459"/>
        <v>0</v>
      </c>
      <c r="I827" s="16">
        <f t="shared" si="459"/>
        <v>0</v>
      </c>
      <c r="J827" s="16">
        <f t="shared" si="459"/>
        <v>341</v>
      </c>
      <c r="K827" s="16">
        <f t="shared" si="459"/>
        <v>8958</v>
      </c>
      <c r="L827" s="16">
        <f t="shared" si="459"/>
        <v>373905</v>
      </c>
      <c r="M827" s="16">
        <f t="shared" si="459"/>
        <v>1084326</v>
      </c>
      <c r="N827" s="16">
        <f t="shared" si="459"/>
        <v>21537</v>
      </c>
      <c r="O827" s="12">
        <f t="shared" si="459"/>
        <v>1114821</v>
      </c>
      <c r="P827" s="26">
        <v>200855</v>
      </c>
      <c r="Q827" s="21">
        <f t="shared" si="460"/>
        <v>228.30400039829729</v>
      </c>
      <c r="R827" s="21">
        <f t="shared" si="447"/>
        <v>163.24213985213214</v>
      </c>
      <c r="S827" s="21">
        <f t="shared" si="448"/>
        <v>60.566080007965951</v>
      </c>
      <c r="T827" s="21">
        <f t="shared" si="449"/>
        <v>0</v>
      </c>
      <c r="U827" s="21">
        <f t="shared" si="450"/>
        <v>0</v>
      </c>
      <c r="V827" s="21">
        <f t="shared" si="451"/>
        <v>0</v>
      </c>
      <c r="W827" s="21">
        <f t="shared" si="452"/>
        <v>0</v>
      </c>
      <c r="X827" s="21">
        <f t="shared" si="453"/>
        <v>1.6977421522989222</v>
      </c>
      <c r="Y827" s="21">
        <f t="shared" si="454"/>
        <v>44.599337830773443</v>
      </c>
      <c r="Z827" s="21">
        <f t="shared" si="455"/>
        <v>1861.5668019217844</v>
      </c>
      <c r="AA827" s="21">
        <f t="shared" si="456"/>
        <v>5398.5511936471585</v>
      </c>
      <c r="AB827" s="21">
        <f t="shared" si="457"/>
        <v>107.22660625824601</v>
      </c>
      <c r="AC827" s="21">
        <f t="shared" si="458"/>
        <v>5550.3771377361782</v>
      </c>
    </row>
    <row r="828" spans="1:29">
      <c r="B828" s="6">
        <v>2009</v>
      </c>
      <c r="C828" s="16">
        <f t="shared" si="459"/>
        <v>57410</v>
      </c>
      <c r="D828" s="16">
        <f t="shared" si="459"/>
        <v>38763</v>
      </c>
      <c r="E828" s="16">
        <f t="shared" si="459"/>
        <v>18750</v>
      </c>
      <c r="F828" s="16">
        <f t="shared" si="459"/>
        <v>0</v>
      </c>
      <c r="G828" s="16">
        <f t="shared" si="459"/>
        <v>0</v>
      </c>
      <c r="H828" s="16">
        <f t="shared" si="459"/>
        <v>0</v>
      </c>
      <c r="I828" s="16">
        <f t="shared" si="459"/>
        <v>0</v>
      </c>
      <c r="J828" s="16">
        <f t="shared" si="459"/>
        <v>329</v>
      </c>
      <c r="K828" s="16">
        <f t="shared" si="459"/>
        <v>7042</v>
      </c>
      <c r="L828" s="16">
        <f t="shared" si="459"/>
        <v>470625</v>
      </c>
      <c r="M828" s="16">
        <f t="shared" si="459"/>
        <v>1364812</v>
      </c>
      <c r="N828" s="16">
        <f t="shared" si="459"/>
        <v>56281</v>
      </c>
      <c r="O828" s="12">
        <f t="shared" si="459"/>
        <v>1428135</v>
      </c>
      <c r="P828" s="26">
        <v>205401</v>
      </c>
      <c r="Q828" s="21">
        <f t="shared" si="460"/>
        <v>279.50204721495999</v>
      </c>
      <c r="R828" s="21">
        <f t="shared" si="447"/>
        <v>188.71865278163202</v>
      </c>
      <c r="S828" s="21">
        <f t="shared" si="448"/>
        <v>91.284852556706142</v>
      </c>
      <c r="T828" s="21">
        <f t="shared" si="449"/>
        <v>0</v>
      </c>
      <c r="U828" s="21">
        <f t="shared" si="450"/>
        <v>0</v>
      </c>
      <c r="V828" s="21">
        <f t="shared" si="451"/>
        <v>0</v>
      </c>
      <c r="W828" s="21">
        <f t="shared" si="452"/>
        <v>0</v>
      </c>
      <c r="X828" s="21">
        <f t="shared" si="453"/>
        <v>1.6017448795283371</v>
      </c>
      <c r="Y828" s="21">
        <f t="shared" si="454"/>
        <v>34.28415635756398</v>
      </c>
      <c r="Z828" s="21">
        <f t="shared" si="455"/>
        <v>2291.2497991733244</v>
      </c>
      <c r="AA828" s="21">
        <f t="shared" si="456"/>
        <v>6644.6219833399055</v>
      </c>
      <c r="AB828" s="21">
        <f t="shared" si="457"/>
        <v>274.00548195967883</v>
      </c>
      <c r="AC828" s="21">
        <f t="shared" si="458"/>
        <v>6952.9116216571483</v>
      </c>
    </row>
    <row r="829" spans="1:29">
      <c r="B829" s="6">
        <v>2010</v>
      </c>
      <c r="C829" s="16">
        <f t="shared" si="459"/>
        <v>78879</v>
      </c>
      <c r="D829" s="16">
        <f t="shared" si="459"/>
        <v>49384</v>
      </c>
      <c r="E829" s="16">
        <f t="shared" si="459"/>
        <v>26835</v>
      </c>
      <c r="F829" s="16">
        <f t="shared" si="459"/>
        <v>0</v>
      </c>
      <c r="G829" s="16">
        <f t="shared" si="459"/>
        <v>0</v>
      </c>
      <c r="H829" s="16">
        <f t="shared" si="459"/>
        <v>0</v>
      </c>
      <c r="I829" s="16">
        <f t="shared" si="459"/>
        <v>0</v>
      </c>
      <c r="J829" s="16">
        <f t="shared" si="459"/>
        <v>440</v>
      </c>
      <c r="K829" s="16">
        <f t="shared" si="459"/>
        <v>6530</v>
      </c>
      <c r="L829" s="16">
        <f t="shared" si="459"/>
        <v>478970</v>
      </c>
      <c r="M829" s="16">
        <f t="shared" si="459"/>
        <v>1331228</v>
      </c>
      <c r="N829" s="16">
        <f t="shared" si="459"/>
        <v>116716</v>
      </c>
      <c r="O829" s="12">
        <f t="shared" si="459"/>
        <v>1454474</v>
      </c>
      <c r="P829" s="26">
        <v>210288</v>
      </c>
      <c r="Q829" s="21">
        <f t="shared" si="460"/>
        <v>375.09986304496687</v>
      </c>
      <c r="R829" s="21">
        <f t="shared" si="447"/>
        <v>234.83983869740544</v>
      </c>
      <c r="S829" s="21">
        <f t="shared" si="448"/>
        <v>127.61070531842044</v>
      </c>
      <c r="T829" s="21">
        <f t="shared" si="449"/>
        <v>0</v>
      </c>
      <c r="U829" s="21">
        <f t="shared" si="450"/>
        <v>0</v>
      </c>
      <c r="V829" s="21">
        <f t="shared" si="451"/>
        <v>0</v>
      </c>
      <c r="W829" s="21">
        <f t="shared" si="452"/>
        <v>0</v>
      </c>
      <c r="X829" s="21">
        <f t="shared" si="453"/>
        <v>2.0923685612112912</v>
      </c>
      <c r="Y829" s="21">
        <f t="shared" si="454"/>
        <v>31.052651601613025</v>
      </c>
      <c r="Z829" s="21">
        <f t="shared" si="455"/>
        <v>2277.6858403713004</v>
      </c>
      <c r="AA829" s="21">
        <f t="shared" si="456"/>
        <v>6330.4991250095109</v>
      </c>
      <c r="AB829" s="21">
        <f t="shared" si="457"/>
        <v>555.02929315985693</v>
      </c>
      <c r="AC829" s="21">
        <f t="shared" si="458"/>
        <v>6916.5810697709803</v>
      </c>
    </row>
    <row r="830" spans="1:29">
      <c r="B830" s="6">
        <v>2011</v>
      </c>
      <c r="C830" s="16">
        <f t="shared" si="459"/>
        <v>71362</v>
      </c>
      <c r="D830" s="16">
        <f t="shared" si="459"/>
        <v>50150</v>
      </c>
      <c r="E830" s="16">
        <f t="shared" si="459"/>
        <v>21072</v>
      </c>
      <c r="F830" s="16">
        <f t="shared" si="459"/>
        <v>0</v>
      </c>
      <c r="G830" s="16">
        <f t="shared" si="459"/>
        <v>0</v>
      </c>
      <c r="H830" s="16">
        <f t="shared" si="459"/>
        <v>0</v>
      </c>
      <c r="I830" s="16">
        <f t="shared" si="459"/>
        <v>0</v>
      </c>
      <c r="J830" s="16">
        <f t="shared" si="459"/>
        <v>315</v>
      </c>
      <c r="K830" s="16">
        <f t="shared" si="459"/>
        <v>3296</v>
      </c>
      <c r="L830" s="16">
        <f t="shared" si="459"/>
        <v>408614</v>
      </c>
      <c r="M830" s="16">
        <f t="shared" si="459"/>
        <v>925726</v>
      </c>
      <c r="N830" s="16">
        <f t="shared" si="459"/>
        <v>120813</v>
      </c>
      <c r="O830" s="12">
        <f t="shared" si="459"/>
        <v>1049835</v>
      </c>
      <c r="P830" s="26">
        <v>212772</v>
      </c>
      <c r="Q830" s="21">
        <f t="shared" si="460"/>
        <v>335.39187487075367</v>
      </c>
      <c r="R830" s="21">
        <f t="shared" si="447"/>
        <v>235.69830616810484</v>
      </c>
      <c r="S830" s="21">
        <f t="shared" si="448"/>
        <v>99.035587389318152</v>
      </c>
      <c r="T830" s="21">
        <f t="shared" si="449"/>
        <v>0</v>
      </c>
      <c r="U830" s="21">
        <f t="shared" si="450"/>
        <v>0</v>
      </c>
      <c r="V830" s="21">
        <f t="shared" si="451"/>
        <v>0</v>
      </c>
      <c r="W830" s="21">
        <f t="shared" si="452"/>
        <v>0</v>
      </c>
      <c r="X830" s="21">
        <f t="shared" si="453"/>
        <v>1.4804579549940782</v>
      </c>
      <c r="Y830" s="21">
        <f t="shared" si="454"/>
        <v>15.490760062414228</v>
      </c>
      <c r="Z830" s="21">
        <f t="shared" si="455"/>
        <v>1920.431259752223</v>
      </c>
      <c r="AA830" s="21">
        <f t="shared" si="456"/>
        <v>4350.7886376026927</v>
      </c>
      <c r="AB830" s="21">
        <f t="shared" si="457"/>
        <v>567.80497433872881</v>
      </c>
      <c r="AC830" s="21">
        <f t="shared" si="458"/>
        <v>4934.0843720038356</v>
      </c>
    </row>
    <row r="831" spans="1:29">
      <c r="B831" s="6">
        <v>2012</v>
      </c>
      <c r="C831" s="16">
        <f t="shared" si="459"/>
        <v>80744</v>
      </c>
      <c r="D831" s="16">
        <f t="shared" si="459"/>
        <v>45567</v>
      </c>
      <c r="E831" s="16">
        <f t="shared" si="459"/>
        <v>23146</v>
      </c>
      <c r="F831" s="16">
        <f t="shared" si="459"/>
        <v>0</v>
      </c>
      <c r="G831" s="16">
        <f t="shared" si="459"/>
        <v>0</v>
      </c>
      <c r="H831" s="16">
        <f t="shared" si="459"/>
        <v>0</v>
      </c>
      <c r="I831" s="16">
        <f t="shared" si="459"/>
        <v>0</v>
      </c>
      <c r="J831" s="16">
        <f t="shared" si="459"/>
        <v>258</v>
      </c>
      <c r="K831" s="16">
        <f t="shared" si="459"/>
        <v>3039</v>
      </c>
      <c r="L831" s="16">
        <f t="shared" si="459"/>
        <v>381903</v>
      </c>
      <c r="M831" s="16">
        <f t="shared" si="459"/>
        <v>900563</v>
      </c>
      <c r="N831" s="16">
        <f t="shared" si="459"/>
        <v>104519</v>
      </c>
      <c r="O831" s="12">
        <f t="shared" si="459"/>
        <v>1008121</v>
      </c>
      <c r="P831" s="26">
        <v>213952</v>
      </c>
      <c r="Q831" s="21">
        <f t="shared" si="460"/>
        <v>377.39306012563566</v>
      </c>
      <c r="R831" s="21">
        <f t="shared" si="447"/>
        <v>212.97767723601555</v>
      </c>
      <c r="S831" s="21">
        <f t="shared" si="448"/>
        <v>108.18314388274005</v>
      </c>
      <c r="T831" s="21">
        <f t="shared" si="449"/>
        <v>0</v>
      </c>
      <c r="U831" s="21">
        <f t="shared" si="450"/>
        <v>0</v>
      </c>
      <c r="V831" s="21">
        <f t="shared" si="451"/>
        <v>0</v>
      </c>
      <c r="W831" s="21">
        <f t="shared" si="452"/>
        <v>0</v>
      </c>
      <c r="X831" s="21">
        <f t="shared" si="453"/>
        <v>1.2058779539335927</v>
      </c>
      <c r="Y831" s="21">
        <f t="shared" si="454"/>
        <v>14.204120550403829</v>
      </c>
      <c r="Z831" s="21">
        <f t="shared" si="455"/>
        <v>1784.9938303918636</v>
      </c>
      <c r="AA831" s="21">
        <f t="shared" si="456"/>
        <v>4209.1824334430157</v>
      </c>
      <c r="AB831" s="21">
        <f t="shared" si="457"/>
        <v>488.5161157642836</v>
      </c>
      <c r="AC831" s="21">
        <f t="shared" si="458"/>
        <v>4711.9026697577028</v>
      </c>
    </row>
    <row r="832" spans="1:29">
      <c r="B832" s="6">
        <v>2013</v>
      </c>
      <c r="C832" s="16">
        <f t="shared" si="459"/>
        <v>80944</v>
      </c>
      <c r="D832" s="16">
        <f t="shared" si="459"/>
        <v>57169</v>
      </c>
      <c r="E832" s="16">
        <f t="shared" si="459"/>
        <v>20209</v>
      </c>
      <c r="F832" s="16">
        <f t="shared" si="459"/>
        <v>0</v>
      </c>
      <c r="G832" s="16">
        <f t="shared" si="459"/>
        <v>0</v>
      </c>
      <c r="H832" s="16">
        <f t="shared" si="459"/>
        <v>0</v>
      </c>
      <c r="I832" s="16">
        <f t="shared" si="459"/>
        <v>0</v>
      </c>
      <c r="J832" s="16">
        <f t="shared" si="459"/>
        <v>215</v>
      </c>
      <c r="K832" s="16">
        <f t="shared" si="459"/>
        <v>2523</v>
      </c>
      <c r="L832" s="16">
        <f t="shared" si="459"/>
        <v>427334</v>
      </c>
      <c r="M832" s="16">
        <f t="shared" si="459"/>
        <v>1009378</v>
      </c>
      <c r="N832" s="16">
        <f t="shared" si="459"/>
        <v>144759</v>
      </c>
      <c r="O832" s="12">
        <f t="shared" si="459"/>
        <v>1156660</v>
      </c>
      <c r="P832" s="26">
        <v>213460</v>
      </c>
      <c r="Q832" s="21">
        <f t="shared" ref="Q832" si="461">C832/($P832/1000)</f>
        <v>379.19985008900966</v>
      </c>
      <c r="R832" s="21">
        <f t="shared" ref="R832" si="462">D832/($P832/1000)</f>
        <v>267.82066897779441</v>
      </c>
      <c r="S832" s="21">
        <f t="shared" ref="S832" si="463">E832/($P832/1000)</f>
        <v>94.673475124145028</v>
      </c>
      <c r="T832" s="21">
        <f t="shared" ref="T832" si="464">F832/($P832/1000)</f>
        <v>0</v>
      </c>
      <c r="U832" s="21">
        <f t="shared" ref="U832" si="465">G832/($P832/1000)</f>
        <v>0</v>
      </c>
      <c r="V832" s="21">
        <f t="shared" ref="V832" si="466">H832/($P832/1000)</f>
        <v>0</v>
      </c>
      <c r="W832" s="21">
        <f t="shared" ref="W832" si="467">I832/($P832/1000)</f>
        <v>0</v>
      </c>
      <c r="X832" s="21">
        <f t="shared" ref="X832" si="468">J832/($P832/1000)</f>
        <v>1.0072144664105687</v>
      </c>
      <c r="Y832" s="21">
        <f t="shared" ref="Y832" si="469">K832/($P832/1000)</f>
        <v>11.819544645366813</v>
      </c>
      <c r="Z832" s="21">
        <f t="shared" ref="Z832" si="470">L832/($P832/1000)</f>
        <v>2001.9394734376463</v>
      </c>
      <c r="AA832" s="21">
        <f t="shared" ref="AA832" si="471">M832/($P832/1000)</f>
        <v>4728.651738030544</v>
      </c>
      <c r="AB832" s="21">
        <f t="shared" ref="AB832" si="472">N832/($P832/1000)</f>
        <v>678.1551578750117</v>
      </c>
      <c r="AC832" s="21">
        <f t="shared" ref="AC832" si="473">O832/($P832/1000)</f>
        <v>5418.6264405509228</v>
      </c>
    </row>
    <row r="833" spans="1:29">
      <c r="A833" s="2"/>
      <c r="B833" s="2" t="s">
        <v>80</v>
      </c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3"/>
      <c r="P833" s="22"/>
    </row>
    <row r="834" spans="1:29">
      <c r="B834" s="6" t="s">
        <v>77</v>
      </c>
      <c r="C834" s="10">
        <f>((C831/C816)^(1/15)-1)*100</f>
        <v>6.2502004172669157</v>
      </c>
      <c r="D834" s="10">
        <f t="shared" ref="D834:N834" si="474">((D831/D816)^(1/15)-1)*100</f>
        <v>5.3329319311728351</v>
      </c>
      <c r="E834" s="10">
        <f t="shared" si="474"/>
        <v>8.0580579477646843</v>
      </c>
      <c r="F834" s="10"/>
      <c r="G834" s="10"/>
      <c r="H834" s="10"/>
      <c r="I834" s="10"/>
      <c r="J834" s="10"/>
      <c r="K834" s="10"/>
      <c r="L834" s="10">
        <f t="shared" si="474"/>
        <v>12.016526561311714</v>
      </c>
      <c r="M834" s="10">
        <f t="shared" si="474"/>
        <v>15.469719340343113</v>
      </c>
      <c r="N834" s="10">
        <f t="shared" si="474"/>
        <v>35.017727006613384</v>
      </c>
      <c r="O834" s="17">
        <f>((O831/O816)^(1/15)-1)*100</f>
        <v>16.255817483180678</v>
      </c>
      <c r="P834" s="27">
        <f>((P831/P816)^(1/15)-1)*100</f>
        <v>1.5815346143856601</v>
      </c>
      <c r="Q834" s="10">
        <f t="shared" ref="Q834:AC834" si="475">((Q831/Q816)^(1/15)-1)*100</f>
        <v>4.5959788071759489</v>
      </c>
      <c r="R834" s="10">
        <f t="shared" si="475"/>
        <v>3.6929913798092073</v>
      </c>
      <c r="S834" s="10">
        <f t="shared" si="475"/>
        <v>6.3756895955200843</v>
      </c>
      <c r="T834" s="10"/>
      <c r="U834" s="10"/>
      <c r="V834" s="10"/>
      <c r="W834" s="10"/>
      <c r="X834" s="10"/>
      <c r="Y834" s="10"/>
      <c r="Z834" s="10">
        <f t="shared" si="475"/>
        <v>10.272528355215726</v>
      </c>
      <c r="AA834" s="10">
        <f t="shared" si="475"/>
        <v>13.671957978070015</v>
      </c>
      <c r="AB834" s="10">
        <f t="shared" si="475"/>
        <v>32.915620461095685</v>
      </c>
      <c r="AC834" s="10">
        <f t="shared" si="475"/>
        <v>14.445817268364936</v>
      </c>
    </row>
    <row r="835" spans="1:29">
      <c r="B835" s="6" t="s">
        <v>79</v>
      </c>
      <c r="C835" s="10">
        <f>((C820/C816)^(1/4)-1)*100</f>
        <v>-2.1443430446586254</v>
      </c>
      <c r="D835" s="10">
        <f t="shared" ref="D835:N835" si="476">((D820/D816)^(1/4)-1)*100</f>
        <v>-4.2102880059904919</v>
      </c>
      <c r="E835" s="10">
        <f t="shared" si="476"/>
        <v>10.805545020346386</v>
      </c>
      <c r="F835" s="10"/>
      <c r="G835" s="10"/>
      <c r="H835" s="10"/>
      <c r="I835" s="10"/>
      <c r="J835" s="10"/>
      <c r="K835" s="10"/>
      <c r="L835" s="10">
        <f t="shared" si="476"/>
        <v>30.963891778083298</v>
      </c>
      <c r="M835" s="10">
        <f t="shared" si="476"/>
        <v>44.84110998925712</v>
      </c>
      <c r="N835" s="10">
        <f t="shared" si="476"/>
        <v>34.52339264690076</v>
      </c>
      <c r="O835" s="17">
        <f>((O820/O816)^(1/4)-1)*100</f>
        <v>44.823588157078831</v>
      </c>
      <c r="P835" s="27">
        <f>((P820/P816)^(1/4)-1)*100</f>
        <v>1.0787854567588573</v>
      </c>
      <c r="Q835" s="10">
        <f t="shared" ref="Q835:AC835" si="477">((Q820/Q816)^(1/4)-1)*100</f>
        <v>-3.188728957172049</v>
      </c>
      <c r="R835" s="10">
        <f t="shared" si="477"/>
        <v>-5.2326246688153883</v>
      </c>
      <c r="S835" s="10">
        <f t="shared" si="477"/>
        <v>9.6229485936478731</v>
      </c>
      <c r="T835" s="10"/>
      <c r="U835" s="10"/>
      <c r="V835" s="10"/>
      <c r="W835" s="10"/>
      <c r="X835" s="10"/>
      <c r="Y835" s="10"/>
      <c r="Z835" s="10">
        <f t="shared" si="477"/>
        <v>29.566150984381579</v>
      </c>
      <c r="AA835" s="10">
        <f t="shared" si="477"/>
        <v>43.295261547458573</v>
      </c>
      <c r="AB835" s="10">
        <f t="shared" si="477"/>
        <v>33.087662301254504</v>
      </c>
      <c r="AC835" s="10">
        <f t="shared" si="477"/>
        <v>43.2779267208685</v>
      </c>
    </row>
    <row r="836" spans="1:29">
      <c r="B836" s="6" t="s">
        <v>78</v>
      </c>
      <c r="C836" s="10">
        <f>((C826/C820)^(1/6)-1)*100</f>
        <v>5.1332941951973243</v>
      </c>
      <c r="D836" s="10">
        <f t="shared" ref="D836:N836" si="478">((D826/D820)^(1/6)-1)*100</f>
        <v>10.243906059432994</v>
      </c>
      <c r="E836" s="10">
        <f t="shared" si="478"/>
        <v>-3.7740359966160431</v>
      </c>
      <c r="F836" s="10"/>
      <c r="G836" s="10"/>
      <c r="H836" s="10"/>
      <c r="I836" s="10"/>
      <c r="J836" s="10">
        <f t="shared" si="478"/>
        <v>31.305316731325284</v>
      </c>
      <c r="K836" s="10">
        <f t="shared" si="478"/>
        <v>25.948279092521396</v>
      </c>
      <c r="L836" s="10">
        <f t="shared" si="478"/>
        <v>13.630517582642998</v>
      </c>
      <c r="M836" s="10">
        <f t="shared" si="478"/>
        <v>18.78586415499317</v>
      </c>
      <c r="N836" s="10">
        <f t="shared" si="478"/>
        <v>35.856893308026926</v>
      </c>
      <c r="O836" s="17">
        <f>((O826/O820)^(1/6)-1)*100</f>
        <v>19.004847246772314</v>
      </c>
      <c r="P836" s="27">
        <f>((P826/P820)^(1/6)-1)*100</f>
        <v>1.9220058474164636</v>
      </c>
      <c r="Q836" s="10">
        <f t="shared" ref="Q836:AC836" si="479">((Q826/Q820)^(1/6)-1)*100</f>
        <v>3.1507311115799075</v>
      </c>
      <c r="R836" s="10">
        <f t="shared" si="479"/>
        <v>8.1649690298235775</v>
      </c>
      <c r="S836" s="10">
        <f t="shared" si="479"/>
        <v>-5.5886280854399946</v>
      </c>
      <c r="T836" s="10"/>
      <c r="U836" s="10"/>
      <c r="V836" s="10"/>
      <c r="W836" s="10"/>
      <c r="X836" s="10">
        <f t="shared" si="479"/>
        <v>28.82921174834161</v>
      </c>
      <c r="Y836" s="10">
        <f t="shared" si="479"/>
        <v>23.573195057673544</v>
      </c>
      <c r="Z836" s="10">
        <f t="shared" si="479"/>
        <v>11.487717140059894</v>
      </c>
      <c r="AA836" s="10">
        <f t="shared" si="479"/>
        <v>16.545846176558719</v>
      </c>
      <c r="AB836" s="10">
        <f t="shared" si="479"/>
        <v>33.294956450732613</v>
      </c>
      <c r="AC836" s="10">
        <f t="shared" si="479"/>
        <v>16.760699769714016</v>
      </c>
    </row>
    <row r="837" spans="1:29">
      <c r="B837" s="6" t="s">
        <v>142</v>
      </c>
      <c r="C837" s="10">
        <f>((C832/C826)^(1/6)-1)*100</f>
        <v>12.341244657486051</v>
      </c>
      <c r="D837" s="10">
        <f t="shared" ref="D837:O837" si="480">((D832/D826)^(1/6)-1)*100</f>
        <v>10.389632624749501</v>
      </c>
      <c r="E837" s="10">
        <f t="shared" si="480"/>
        <v>15.165157909423588</v>
      </c>
      <c r="F837" s="10"/>
      <c r="G837" s="10"/>
      <c r="H837" s="10"/>
      <c r="I837" s="10"/>
      <c r="J837" s="10">
        <f t="shared" si="480"/>
        <v>4.6162387794367543</v>
      </c>
      <c r="K837" s="10">
        <f t="shared" si="480"/>
        <v>-8.5275320831508576</v>
      </c>
      <c r="L837" s="10">
        <f t="shared" si="480"/>
        <v>-0.51789844013152564</v>
      </c>
      <c r="M837" s="10">
        <f t="shared" si="480"/>
        <v>-3.9713315307711716</v>
      </c>
      <c r="N837" s="10">
        <f t="shared" si="480"/>
        <v>35.084384713226925</v>
      </c>
      <c r="O837" s="10">
        <f t="shared" si="480"/>
        <v>-2.1198277433750135</v>
      </c>
      <c r="P837" s="27">
        <f>((P832/P826)^(1/6)-1)*100</f>
        <v>1.2734591491079472</v>
      </c>
      <c r="Q837" s="10">
        <f>((Q832/Q826)^(1/6)-1)*100</f>
        <v>10.928614072599885</v>
      </c>
      <c r="R837" s="10">
        <f t="shared" ref="R837:AC837" si="481">((R832/R826)^(1/6)-1)*100</f>
        <v>9.0015425089998491</v>
      </c>
      <c r="S837" s="10">
        <f t="shared" si="481"/>
        <v>13.717018137854332</v>
      </c>
      <c r="T837" s="10"/>
      <c r="U837" s="10"/>
      <c r="V837" s="10"/>
      <c r="W837" s="10"/>
      <c r="X837" s="10">
        <f t="shared" si="481"/>
        <v>3.3007459786745796</v>
      </c>
      <c r="Y837" s="10">
        <f t="shared" si="481"/>
        <v>-9.6777490515343345</v>
      </c>
      <c r="Z837" s="10">
        <f t="shared" si="481"/>
        <v>-1.7688322333317408</v>
      </c>
      <c r="AA837" s="10">
        <f t="shared" si="481"/>
        <v>-5.1788402647104821</v>
      </c>
      <c r="AB837" s="10">
        <f t="shared" si="481"/>
        <v>33.385771403678575</v>
      </c>
      <c r="AC837" s="10">
        <f t="shared" si="481"/>
        <v>-3.3506181392371714</v>
      </c>
    </row>
    <row r="838" spans="1:29"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3"/>
      <c r="P838" s="22"/>
    </row>
    <row r="839" spans="1:29">
      <c r="A839" s="6" t="s">
        <v>103</v>
      </c>
      <c r="B839" s="6">
        <v>1995</v>
      </c>
      <c r="C839" s="16">
        <f t="shared" ref="C839:C857" si="482">C429+C454</f>
        <v>606991</v>
      </c>
      <c r="D839" s="16">
        <f t="shared" ref="D839:O839" si="483">D429+D454</f>
        <v>0</v>
      </c>
      <c r="E839" s="16">
        <f t="shared" si="483"/>
        <v>0</v>
      </c>
      <c r="F839" s="16">
        <f t="shared" si="483"/>
        <v>1431</v>
      </c>
      <c r="G839" s="16">
        <f t="shared" si="483"/>
        <v>0</v>
      </c>
      <c r="H839" s="16">
        <f t="shared" si="483"/>
        <v>0</v>
      </c>
      <c r="I839" s="16">
        <f t="shared" si="483"/>
        <v>0</v>
      </c>
      <c r="J839" s="16">
        <f t="shared" si="483"/>
        <v>4726</v>
      </c>
      <c r="K839" s="16">
        <f t="shared" si="483"/>
        <v>97158</v>
      </c>
      <c r="L839" s="16">
        <f t="shared" si="483"/>
        <v>16601714</v>
      </c>
      <c r="M839" s="16">
        <f t="shared" si="483"/>
        <v>38583704</v>
      </c>
      <c r="N839" s="16">
        <f t="shared" si="483"/>
        <v>4444038</v>
      </c>
      <c r="O839" s="12">
        <f t="shared" si="483"/>
        <v>43124900</v>
      </c>
      <c r="P839" s="28">
        <v>657359</v>
      </c>
      <c r="Q839" s="21">
        <f>C839/($P839/1000)</f>
        <v>923.37824537277186</v>
      </c>
      <c r="R839" s="21">
        <f t="shared" ref="R839:R856" si="484">D839/($P839/1000)</f>
        <v>0</v>
      </c>
      <c r="S839" s="21">
        <f t="shared" ref="S839:S856" si="485">E839/($P839/1000)</f>
        <v>0</v>
      </c>
      <c r="T839" s="21">
        <f t="shared" ref="T839:T856" si="486">F839/($P839/1000)</f>
        <v>2.1768926872530838</v>
      </c>
      <c r="U839" s="21">
        <f t="shared" ref="U839:U856" si="487">G839/($P839/1000)</f>
        <v>0</v>
      </c>
      <c r="V839" s="21">
        <f t="shared" ref="V839:V856" si="488">H839/($P839/1000)</f>
        <v>0</v>
      </c>
      <c r="W839" s="21">
        <f t="shared" ref="W839:W856" si="489">I839/($P839/1000)</f>
        <v>0</v>
      </c>
      <c r="X839" s="21">
        <f t="shared" ref="X839:X856" si="490">J839/($P839/1000)</f>
        <v>7.1893744514032667</v>
      </c>
      <c r="Y839" s="21">
        <f t="shared" ref="Y839:Y856" si="491">K839/($P839/1000)</f>
        <v>147.80051691693578</v>
      </c>
      <c r="Z839" s="21">
        <f t="shared" ref="Z839:Z856" si="492">L839/($P839/1000)</f>
        <v>25255.171070906457</v>
      </c>
      <c r="AA839" s="21">
        <f t="shared" ref="AA839:AA856" si="493">M839/($P839/1000)</f>
        <v>58695.026614072369</v>
      </c>
      <c r="AB839" s="21">
        <f t="shared" ref="AB839:AB856" si="494">N839/($P839/1000)</f>
        <v>6760.4429238817747</v>
      </c>
      <c r="AC839" s="21">
        <f t="shared" ref="AC839:AC856" si="495">O839/($P839/1000)</f>
        <v>65603.270054871085</v>
      </c>
    </row>
    <row r="840" spans="1:29">
      <c r="A840" s="6" t="s">
        <v>124</v>
      </c>
      <c r="B840" s="6">
        <v>1996</v>
      </c>
      <c r="C840" s="16">
        <f t="shared" si="482"/>
        <v>556270</v>
      </c>
      <c r="D840" s="16">
        <f t="shared" ref="D840:O840" si="496">D430+D455</f>
        <v>280867</v>
      </c>
      <c r="E840" s="16">
        <f t="shared" si="496"/>
        <v>287479</v>
      </c>
      <c r="F840" s="16">
        <f t="shared" si="496"/>
        <v>780</v>
      </c>
      <c r="G840" s="16">
        <f t="shared" si="496"/>
        <v>8208</v>
      </c>
      <c r="H840" s="16">
        <f t="shared" si="496"/>
        <v>13657</v>
      </c>
      <c r="I840" s="16">
        <f t="shared" si="496"/>
        <v>0</v>
      </c>
      <c r="J840" s="16">
        <f t="shared" si="496"/>
        <v>5298</v>
      </c>
      <c r="K840" s="16">
        <f t="shared" si="496"/>
        <v>105757</v>
      </c>
      <c r="L840" s="16">
        <f t="shared" si="496"/>
        <v>15723034</v>
      </c>
      <c r="M840" s="16">
        <f t="shared" si="496"/>
        <v>43375507</v>
      </c>
      <c r="N840" s="16">
        <f t="shared" si="496"/>
        <v>4429831</v>
      </c>
      <c r="O840" s="12">
        <f t="shared" si="496"/>
        <v>47911095</v>
      </c>
      <c r="P840" s="28">
        <v>659655</v>
      </c>
      <c r="Q840" s="21">
        <f t="shared" ref="Q840:Q856" si="497">C840/($P840/1000)</f>
        <v>843.27413572246098</v>
      </c>
      <c r="R840" s="21">
        <f t="shared" si="484"/>
        <v>425.77862670638444</v>
      </c>
      <c r="S840" s="21">
        <f t="shared" si="485"/>
        <v>435.80204804026351</v>
      </c>
      <c r="T840" s="21">
        <f t="shared" si="486"/>
        <v>1.1824362735066059</v>
      </c>
      <c r="U840" s="21">
        <f t="shared" si="487"/>
        <v>12.442867862746436</v>
      </c>
      <c r="V840" s="21">
        <f t="shared" si="488"/>
        <v>20.703246393948351</v>
      </c>
      <c r="W840" s="21">
        <f t="shared" si="489"/>
        <v>0</v>
      </c>
      <c r="X840" s="21">
        <f t="shared" si="490"/>
        <v>8.031470996202561</v>
      </c>
      <c r="Y840" s="21">
        <f t="shared" si="491"/>
        <v>160.32168330415141</v>
      </c>
      <c r="Z840" s="21">
        <f t="shared" si="492"/>
        <v>23835.238116894438</v>
      </c>
      <c r="AA840" s="21">
        <f t="shared" si="493"/>
        <v>65754.836998127808</v>
      </c>
      <c r="AB840" s="21">
        <f t="shared" si="494"/>
        <v>6715.3754614154368</v>
      </c>
      <c r="AC840" s="21">
        <f t="shared" si="495"/>
        <v>72630.534142847406</v>
      </c>
    </row>
    <row r="841" spans="1:29">
      <c r="A841" s="6" t="s">
        <v>115</v>
      </c>
      <c r="B841" s="6">
        <v>1997</v>
      </c>
      <c r="C841" s="16">
        <f t="shared" si="482"/>
        <v>582875</v>
      </c>
      <c r="D841" s="16">
        <f t="shared" ref="D841:O841" si="498">D431+D456</f>
        <v>297663</v>
      </c>
      <c r="E841" s="16">
        <f t="shared" si="498"/>
        <v>296006</v>
      </c>
      <c r="F841" s="16">
        <f t="shared" si="498"/>
        <v>889</v>
      </c>
      <c r="G841" s="16">
        <f t="shared" si="498"/>
        <v>8599</v>
      </c>
      <c r="H841" s="16">
        <f t="shared" si="498"/>
        <v>15869</v>
      </c>
      <c r="I841" s="16">
        <f t="shared" si="498"/>
        <v>0</v>
      </c>
      <c r="J841" s="16">
        <f t="shared" si="498"/>
        <v>5629</v>
      </c>
      <c r="K841" s="16">
        <f t="shared" si="498"/>
        <v>106272</v>
      </c>
      <c r="L841" s="16">
        <f t="shared" si="498"/>
        <v>15742431</v>
      </c>
      <c r="M841" s="16">
        <f t="shared" si="498"/>
        <v>45121445</v>
      </c>
      <c r="N841" s="16">
        <f t="shared" si="498"/>
        <v>4557383</v>
      </c>
      <c r="O841" s="12">
        <f t="shared" si="498"/>
        <v>49785100</v>
      </c>
      <c r="P841" s="28">
        <v>668300</v>
      </c>
      <c r="Q841" s="21">
        <f t="shared" si="497"/>
        <v>872.17566960945692</v>
      </c>
      <c r="R841" s="21">
        <f t="shared" si="484"/>
        <v>445.40326200808022</v>
      </c>
      <c r="S841" s="21">
        <f t="shared" si="485"/>
        <v>442.9238366003292</v>
      </c>
      <c r="T841" s="21">
        <f t="shared" si="486"/>
        <v>1.330240909771061</v>
      </c>
      <c r="U841" s="21">
        <f t="shared" si="487"/>
        <v>12.866975909022894</v>
      </c>
      <c r="V841" s="21">
        <f t="shared" si="488"/>
        <v>23.74532395630705</v>
      </c>
      <c r="W841" s="21">
        <f t="shared" si="489"/>
        <v>0</v>
      </c>
      <c r="X841" s="21">
        <f t="shared" si="490"/>
        <v>8.4228639832410597</v>
      </c>
      <c r="Y841" s="21">
        <f t="shared" si="491"/>
        <v>159.01840490797548</v>
      </c>
      <c r="Z841" s="21">
        <f t="shared" si="492"/>
        <v>23555.9344605716</v>
      </c>
      <c r="AA841" s="21">
        <f t="shared" si="493"/>
        <v>67516.751458925632</v>
      </c>
      <c r="AB841" s="21">
        <f t="shared" si="494"/>
        <v>6819.367050725722</v>
      </c>
      <c r="AC841" s="21">
        <f t="shared" si="495"/>
        <v>74495.136914559334</v>
      </c>
    </row>
    <row r="842" spans="1:29">
      <c r="A842"/>
      <c r="B842" s="6">
        <v>1998</v>
      </c>
      <c r="C842" s="16">
        <f t="shared" si="482"/>
        <v>606145</v>
      </c>
      <c r="D842" s="16">
        <f t="shared" ref="D842:O842" si="499">D432+D457</f>
        <v>256236</v>
      </c>
      <c r="E842" s="16">
        <f t="shared" si="499"/>
        <v>163036</v>
      </c>
      <c r="F842" s="16">
        <f t="shared" si="499"/>
        <v>644</v>
      </c>
      <c r="G842" s="16">
        <f t="shared" si="499"/>
        <v>10254</v>
      </c>
      <c r="H842" s="16">
        <f t="shared" si="499"/>
        <v>22339</v>
      </c>
      <c r="I842" s="16">
        <f t="shared" si="499"/>
        <v>0</v>
      </c>
      <c r="J842" s="16">
        <f t="shared" si="499"/>
        <v>5795</v>
      </c>
      <c r="K842" s="16">
        <f t="shared" si="499"/>
        <v>118213</v>
      </c>
      <c r="L842" s="16">
        <f t="shared" si="499"/>
        <v>15794070</v>
      </c>
      <c r="M842" s="16">
        <f t="shared" si="499"/>
        <v>45781683</v>
      </c>
      <c r="N842" s="16">
        <f t="shared" si="499"/>
        <v>5184490</v>
      </c>
      <c r="O842" s="12">
        <f t="shared" si="499"/>
        <v>51084386</v>
      </c>
      <c r="P842" s="28">
        <v>674484</v>
      </c>
      <c r="Q842" s="21">
        <f t="shared" si="497"/>
        <v>898.679583207311</v>
      </c>
      <c r="R842" s="21">
        <f t="shared" si="484"/>
        <v>379.89930079883288</v>
      </c>
      <c r="S842" s="21">
        <f t="shared" si="485"/>
        <v>241.71959601710344</v>
      </c>
      <c r="T842" s="21">
        <f t="shared" si="486"/>
        <v>0.9548039686634523</v>
      </c>
      <c r="U842" s="21">
        <f t="shared" si="487"/>
        <v>15.202732755706585</v>
      </c>
      <c r="V842" s="21">
        <f t="shared" si="488"/>
        <v>33.120133316728044</v>
      </c>
      <c r="W842" s="21">
        <f t="shared" si="489"/>
        <v>0</v>
      </c>
      <c r="X842" s="21">
        <f t="shared" si="490"/>
        <v>8.5917531031128984</v>
      </c>
      <c r="Y842" s="21">
        <f t="shared" si="491"/>
        <v>175.26435022921225</v>
      </c>
      <c r="Z842" s="21">
        <f t="shared" si="492"/>
        <v>23416.522853025421</v>
      </c>
      <c r="AA842" s="21">
        <f t="shared" si="493"/>
        <v>67876.603447969115</v>
      </c>
      <c r="AB842" s="21">
        <f t="shared" si="494"/>
        <v>7686.601906049661</v>
      </c>
      <c r="AC842" s="21">
        <f t="shared" si="495"/>
        <v>75738.469704247982</v>
      </c>
    </row>
    <row r="843" spans="1:29">
      <c r="A843"/>
      <c r="B843" s="6">
        <v>1999</v>
      </c>
      <c r="C843" s="16">
        <f t="shared" si="482"/>
        <v>673173</v>
      </c>
      <c r="D843" s="16">
        <f t="shared" ref="D843:O843" si="500">D433+D458</f>
        <v>360982</v>
      </c>
      <c r="E843" s="16">
        <f t="shared" si="500"/>
        <v>305394</v>
      </c>
      <c r="F843" s="16">
        <f t="shared" si="500"/>
        <v>621</v>
      </c>
      <c r="G843" s="16">
        <f t="shared" si="500"/>
        <v>9177</v>
      </c>
      <c r="H843" s="16">
        <f t="shared" si="500"/>
        <v>23506</v>
      </c>
      <c r="I843" s="16">
        <f t="shared" si="500"/>
        <v>360</v>
      </c>
      <c r="J843" s="16">
        <f t="shared" si="500"/>
        <v>6956</v>
      </c>
      <c r="K843" s="16">
        <f t="shared" si="500"/>
        <v>133974</v>
      </c>
      <c r="L843" s="16">
        <f t="shared" si="500"/>
        <v>16700930</v>
      </c>
      <c r="M843" s="16">
        <f t="shared" si="500"/>
        <v>48499809</v>
      </c>
      <c r="N843" s="16">
        <f t="shared" si="500"/>
        <v>5683529</v>
      </c>
      <c r="O843" s="12">
        <f t="shared" si="500"/>
        <v>54317672</v>
      </c>
      <c r="P843" s="28">
        <v>678720</v>
      </c>
      <c r="Q843" s="21">
        <f t="shared" si="497"/>
        <v>991.82726308345116</v>
      </c>
      <c r="R843" s="21">
        <f t="shared" si="484"/>
        <v>531.85702498821308</v>
      </c>
      <c r="S843" s="21">
        <f t="shared" si="485"/>
        <v>449.95579915134368</v>
      </c>
      <c r="T843" s="21">
        <f t="shared" si="486"/>
        <v>0.91495756718528987</v>
      </c>
      <c r="U843" s="21">
        <f t="shared" si="487"/>
        <v>13.521039603960395</v>
      </c>
      <c r="V843" s="21">
        <f t="shared" si="488"/>
        <v>34.632838283828384</v>
      </c>
      <c r="W843" s="21">
        <f t="shared" si="489"/>
        <v>0.53041018387553041</v>
      </c>
      <c r="X843" s="21">
        <f t="shared" si="490"/>
        <v>10.248703441772749</v>
      </c>
      <c r="Y843" s="21">
        <f t="shared" si="491"/>
        <v>197.39214992927865</v>
      </c>
      <c r="Z843" s="21">
        <f t="shared" si="492"/>
        <v>24606.509311645448</v>
      </c>
      <c r="AA843" s="21">
        <f t="shared" si="493"/>
        <v>71457.757248939175</v>
      </c>
      <c r="AB843" s="21">
        <f t="shared" si="494"/>
        <v>8373.893505421971</v>
      </c>
      <c r="AC843" s="21">
        <f t="shared" si="495"/>
        <v>80029.573314474299</v>
      </c>
    </row>
    <row r="844" spans="1:29">
      <c r="A844"/>
      <c r="B844" s="6">
        <v>2000</v>
      </c>
      <c r="C844" s="16">
        <f t="shared" si="482"/>
        <v>720620</v>
      </c>
      <c r="D844" s="16">
        <f t="shared" ref="D844:O844" si="501">D434+D459</f>
        <v>361412</v>
      </c>
      <c r="E844" s="16">
        <f t="shared" si="501"/>
        <v>326812</v>
      </c>
      <c r="F844" s="16">
        <f t="shared" si="501"/>
        <v>970</v>
      </c>
      <c r="G844" s="16">
        <f t="shared" si="501"/>
        <v>10721</v>
      </c>
      <c r="H844" s="16">
        <f t="shared" si="501"/>
        <v>24102</v>
      </c>
      <c r="I844" s="16">
        <f t="shared" si="501"/>
        <v>2188</v>
      </c>
      <c r="J844" s="16">
        <f t="shared" si="501"/>
        <v>8102</v>
      </c>
      <c r="K844" s="16">
        <f t="shared" si="501"/>
        <v>155493</v>
      </c>
      <c r="L844" s="16">
        <f t="shared" si="501"/>
        <v>17403062</v>
      </c>
      <c r="M844" s="16">
        <f t="shared" si="501"/>
        <v>50537155</v>
      </c>
      <c r="N844" s="16">
        <f t="shared" si="501"/>
        <v>5848968</v>
      </c>
      <c r="O844" s="12">
        <f t="shared" si="501"/>
        <v>56543804</v>
      </c>
      <c r="P844" s="28">
        <v>685086</v>
      </c>
      <c r="Q844" s="21">
        <f t="shared" si="497"/>
        <v>1051.8679406673032</v>
      </c>
      <c r="R844" s="21">
        <f t="shared" si="484"/>
        <v>527.54252750749538</v>
      </c>
      <c r="S844" s="21">
        <f t="shared" si="485"/>
        <v>477.03791932691661</v>
      </c>
      <c r="T844" s="21">
        <f t="shared" si="486"/>
        <v>1.4158806339642029</v>
      </c>
      <c r="U844" s="21">
        <f t="shared" si="487"/>
        <v>15.649130182196103</v>
      </c>
      <c r="V844" s="21">
        <f t="shared" si="488"/>
        <v>35.180984577118785</v>
      </c>
      <c r="W844" s="21">
        <f t="shared" si="489"/>
        <v>3.1937596155811097</v>
      </c>
      <c r="X844" s="21">
        <f t="shared" si="490"/>
        <v>11.826252470492756</v>
      </c>
      <c r="Y844" s="21">
        <f t="shared" si="491"/>
        <v>226.96858496597508</v>
      </c>
      <c r="Z844" s="21">
        <f t="shared" si="492"/>
        <v>25402.740677812712</v>
      </c>
      <c r="AA844" s="21">
        <f t="shared" si="493"/>
        <v>73767.607278502255</v>
      </c>
      <c r="AB844" s="21">
        <f t="shared" si="494"/>
        <v>8537.5675462642648</v>
      </c>
      <c r="AC844" s="21">
        <f t="shared" si="495"/>
        <v>82535.337169348073</v>
      </c>
    </row>
    <row r="845" spans="1:29">
      <c r="A845"/>
      <c r="B845" s="6">
        <v>2001</v>
      </c>
      <c r="C845" s="16">
        <f t="shared" si="482"/>
        <v>660691</v>
      </c>
      <c r="D845" s="16">
        <f t="shared" ref="D845:O845" si="502">D435+D460</f>
        <v>360517</v>
      </c>
      <c r="E845" s="16">
        <f t="shared" si="502"/>
        <v>306638</v>
      </c>
      <c r="F845" s="16">
        <f t="shared" si="502"/>
        <v>785</v>
      </c>
      <c r="G845" s="16">
        <f t="shared" si="502"/>
        <v>17337</v>
      </c>
      <c r="H845" s="16">
        <f t="shared" si="502"/>
        <v>27200</v>
      </c>
      <c r="I845" s="16">
        <f t="shared" si="502"/>
        <v>2337</v>
      </c>
      <c r="J845" s="16">
        <f t="shared" si="502"/>
        <v>10556</v>
      </c>
      <c r="K845" s="16">
        <f t="shared" si="502"/>
        <v>195399</v>
      </c>
      <c r="L845" s="16">
        <f t="shared" si="502"/>
        <v>16869654</v>
      </c>
      <c r="M845" s="16">
        <f t="shared" si="502"/>
        <v>41093155</v>
      </c>
      <c r="N845" s="16">
        <f t="shared" si="502"/>
        <v>7233308</v>
      </c>
      <c r="O845" s="12">
        <f t="shared" si="502"/>
        <v>48524199</v>
      </c>
      <c r="P845" s="28">
        <v>692568</v>
      </c>
      <c r="Q845" s="21">
        <f t="shared" si="497"/>
        <v>953.97275069018497</v>
      </c>
      <c r="R845" s="21">
        <f t="shared" si="484"/>
        <v>520.55105058275865</v>
      </c>
      <c r="S845" s="21">
        <f t="shared" si="485"/>
        <v>442.75507964560882</v>
      </c>
      <c r="T845" s="21">
        <f t="shared" si="486"/>
        <v>1.1334627069110903</v>
      </c>
      <c r="U845" s="21">
        <f t="shared" si="487"/>
        <v>25.032920955054234</v>
      </c>
      <c r="V845" s="21">
        <f t="shared" si="488"/>
        <v>39.274121819084911</v>
      </c>
      <c r="W845" s="21">
        <f t="shared" si="489"/>
        <v>3.3743978930588767</v>
      </c>
      <c r="X845" s="21">
        <f t="shared" si="490"/>
        <v>15.241824629494866</v>
      </c>
      <c r="Y845" s="21">
        <f t="shared" si="491"/>
        <v>282.13691651938871</v>
      </c>
      <c r="Z845" s="21">
        <f t="shared" si="492"/>
        <v>24358.119347125481</v>
      </c>
      <c r="AA845" s="21">
        <f t="shared" si="493"/>
        <v>59334.469683843323</v>
      </c>
      <c r="AB845" s="21">
        <f t="shared" si="494"/>
        <v>10444.184542167701</v>
      </c>
      <c r="AC845" s="21">
        <f t="shared" si="495"/>
        <v>70064.165540423463</v>
      </c>
    </row>
    <row r="846" spans="1:29">
      <c r="A846"/>
      <c r="B846" s="6">
        <v>2002</v>
      </c>
      <c r="C846" s="16">
        <f t="shared" si="482"/>
        <v>705199</v>
      </c>
      <c r="D846" s="16">
        <f t="shared" ref="D846:O846" si="503">D436+D461</f>
        <v>382193</v>
      </c>
      <c r="E846" s="16">
        <f t="shared" si="503"/>
        <v>332738</v>
      </c>
      <c r="F846" s="16">
        <f t="shared" si="503"/>
        <v>620</v>
      </c>
      <c r="G846" s="16">
        <f t="shared" si="503"/>
        <v>18364</v>
      </c>
      <c r="H846" s="16">
        <f t="shared" si="503"/>
        <v>29046</v>
      </c>
      <c r="I846" s="16">
        <f t="shared" si="503"/>
        <v>1866</v>
      </c>
      <c r="J846" s="16">
        <f t="shared" si="503"/>
        <v>32270</v>
      </c>
      <c r="K846" s="16">
        <f t="shared" si="503"/>
        <v>351335</v>
      </c>
      <c r="L846" s="16">
        <f t="shared" si="503"/>
        <v>13831136</v>
      </c>
      <c r="M846" s="16">
        <f t="shared" si="503"/>
        <v>28072739</v>
      </c>
      <c r="N846" s="16">
        <f t="shared" si="503"/>
        <v>9335118</v>
      </c>
      <c r="O846" s="12">
        <f t="shared" si="503"/>
        <v>37761058</v>
      </c>
      <c r="P846" s="28">
        <v>699844</v>
      </c>
      <c r="Q846" s="21">
        <f t="shared" si="497"/>
        <v>1007.6517052371671</v>
      </c>
      <c r="R846" s="21">
        <f t="shared" si="484"/>
        <v>546.11170489423353</v>
      </c>
      <c r="S846" s="21">
        <f t="shared" si="485"/>
        <v>475.44595652745465</v>
      </c>
      <c r="T846" s="21">
        <f t="shared" si="486"/>
        <v>0.88591171746846431</v>
      </c>
      <c r="U846" s="21">
        <f t="shared" si="487"/>
        <v>26.240133515469161</v>
      </c>
      <c r="V846" s="21">
        <f t="shared" si="488"/>
        <v>41.503535073530671</v>
      </c>
      <c r="W846" s="21">
        <f t="shared" si="489"/>
        <v>2.6663084916067006</v>
      </c>
      <c r="X846" s="21">
        <f t="shared" si="490"/>
        <v>46.110276004366682</v>
      </c>
      <c r="Y846" s="21">
        <f t="shared" si="491"/>
        <v>502.01902138190792</v>
      </c>
      <c r="Z846" s="21">
        <f t="shared" si="492"/>
        <v>19763.170077903073</v>
      </c>
      <c r="AA846" s="21">
        <f t="shared" si="493"/>
        <v>40112.852292796677</v>
      </c>
      <c r="AB846" s="21">
        <f t="shared" si="494"/>
        <v>13338.855516372219</v>
      </c>
      <c r="AC846" s="21">
        <f t="shared" si="495"/>
        <v>53956.393139042411</v>
      </c>
    </row>
    <row r="847" spans="1:29">
      <c r="A847"/>
      <c r="B847" s="6">
        <v>2003</v>
      </c>
      <c r="C847" s="16">
        <f t="shared" si="482"/>
        <v>659614</v>
      </c>
      <c r="D847" s="16">
        <f t="shared" ref="D847:O847" si="504">D437+D462</f>
        <v>368562</v>
      </c>
      <c r="E847" s="16">
        <f t="shared" si="504"/>
        <v>296860</v>
      </c>
      <c r="F847" s="16">
        <f t="shared" si="504"/>
        <v>629</v>
      </c>
      <c r="G847" s="16">
        <f t="shared" si="504"/>
        <v>21002</v>
      </c>
      <c r="H847" s="16">
        <f t="shared" si="504"/>
        <v>29891</v>
      </c>
      <c r="I847" s="16">
        <f t="shared" si="504"/>
        <v>1869</v>
      </c>
      <c r="J847" s="16">
        <f t="shared" si="504"/>
        <v>30031</v>
      </c>
      <c r="K847" s="16">
        <f t="shared" si="504"/>
        <v>392718</v>
      </c>
      <c r="L847" s="16">
        <f t="shared" si="504"/>
        <v>14358037</v>
      </c>
      <c r="M847" s="16">
        <f t="shared" si="504"/>
        <v>27700565</v>
      </c>
      <c r="N847" s="16">
        <f t="shared" si="504"/>
        <v>8924479</v>
      </c>
      <c r="O847" s="12">
        <f t="shared" si="504"/>
        <v>37019631</v>
      </c>
      <c r="P847" s="28">
        <v>708545</v>
      </c>
      <c r="Q847" s="21">
        <f t="shared" si="497"/>
        <v>930.94157745803022</v>
      </c>
      <c r="R847" s="21">
        <f t="shared" si="484"/>
        <v>520.16738527545886</v>
      </c>
      <c r="S847" s="21">
        <f t="shared" si="485"/>
        <v>418.97127211398009</v>
      </c>
      <c r="T847" s="21">
        <f t="shared" si="486"/>
        <v>0.88773472397660003</v>
      </c>
      <c r="U847" s="21">
        <f t="shared" si="487"/>
        <v>29.641024917260019</v>
      </c>
      <c r="V847" s="21">
        <f t="shared" si="488"/>
        <v>42.186452518894356</v>
      </c>
      <c r="W847" s="21">
        <f t="shared" si="489"/>
        <v>2.6377999985886573</v>
      </c>
      <c r="X847" s="21">
        <f t="shared" si="490"/>
        <v>42.384040533769912</v>
      </c>
      <c r="Y847" s="21">
        <f t="shared" si="491"/>
        <v>554.25978589927252</v>
      </c>
      <c r="Z847" s="21">
        <f t="shared" si="492"/>
        <v>20264.114488141193</v>
      </c>
      <c r="AA847" s="21">
        <f t="shared" si="493"/>
        <v>39094.997494866242</v>
      </c>
      <c r="AB847" s="21">
        <f t="shared" si="494"/>
        <v>12595.500638632691</v>
      </c>
      <c r="AC847" s="21">
        <f t="shared" si="495"/>
        <v>52247.395719396794</v>
      </c>
    </row>
    <row r="848" spans="1:29">
      <c r="A848"/>
      <c r="B848" s="6">
        <v>2004</v>
      </c>
      <c r="C848" s="16">
        <f t="shared" si="482"/>
        <v>719545</v>
      </c>
      <c r="D848" s="16">
        <f t="shared" ref="D848:O848" si="505">D438+D463</f>
        <v>409093</v>
      </c>
      <c r="E848" s="16">
        <f t="shared" si="505"/>
        <v>308152</v>
      </c>
      <c r="F848" s="16">
        <f t="shared" si="505"/>
        <v>744</v>
      </c>
      <c r="G848" s="16">
        <f t="shared" si="505"/>
        <v>60403</v>
      </c>
      <c r="H848" s="16">
        <f t="shared" si="505"/>
        <v>50589</v>
      </c>
      <c r="I848" s="16">
        <f t="shared" si="505"/>
        <v>2234</v>
      </c>
      <c r="J848" s="16">
        <f t="shared" si="505"/>
        <v>17551</v>
      </c>
      <c r="K848" s="16">
        <f t="shared" si="505"/>
        <v>265096</v>
      </c>
      <c r="L848" s="16">
        <f t="shared" si="505"/>
        <v>15468213</v>
      </c>
      <c r="M848" s="16">
        <f t="shared" si="505"/>
        <v>29510072</v>
      </c>
      <c r="N848" s="16">
        <f t="shared" si="505"/>
        <v>8460737</v>
      </c>
      <c r="O848" s="12">
        <f t="shared" si="505"/>
        <v>38238139</v>
      </c>
      <c r="P848" s="28">
        <v>720997</v>
      </c>
      <c r="Q848" s="21">
        <f t="shared" si="497"/>
        <v>997.98612199495983</v>
      </c>
      <c r="R848" s="21">
        <f t="shared" si="484"/>
        <v>567.39903217350422</v>
      </c>
      <c r="S848" s="21">
        <f t="shared" si="485"/>
        <v>427.3970626784855</v>
      </c>
      <c r="T848" s="21">
        <f t="shared" si="486"/>
        <v>1.03190443233467</v>
      </c>
      <c r="U848" s="21">
        <f t="shared" si="487"/>
        <v>83.777047616009497</v>
      </c>
      <c r="V848" s="21">
        <f t="shared" si="488"/>
        <v>70.165340493788463</v>
      </c>
      <c r="W848" s="21">
        <f t="shared" si="489"/>
        <v>3.0984872336500708</v>
      </c>
      <c r="X848" s="21">
        <f t="shared" si="490"/>
        <v>24.342681037507784</v>
      </c>
      <c r="Y848" s="21">
        <f t="shared" si="491"/>
        <v>367.67975456208558</v>
      </c>
      <c r="Z848" s="21">
        <f t="shared" si="492"/>
        <v>21453.921444888121</v>
      </c>
      <c r="AA848" s="21">
        <f t="shared" si="493"/>
        <v>40929.535074348438</v>
      </c>
      <c r="AB848" s="21">
        <f t="shared" si="494"/>
        <v>11734.774208491854</v>
      </c>
      <c r="AC848" s="21">
        <f t="shared" si="495"/>
        <v>53035.08752463603</v>
      </c>
    </row>
    <row r="849" spans="1:31">
      <c r="A849"/>
      <c r="B849" s="6">
        <v>2005</v>
      </c>
      <c r="C849" s="16">
        <f t="shared" si="482"/>
        <v>740654</v>
      </c>
      <c r="D849" s="16">
        <f t="shared" ref="D849:O849" si="506">D439+D464</f>
        <v>430768</v>
      </c>
      <c r="E849" s="16">
        <f t="shared" si="506"/>
        <v>304083</v>
      </c>
      <c r="F849" s="16">
        <f t="shared" si="506"/>
        <v>1618</v>
      </c>
      <c r="G849" s="16">
        <f t="shared" si="506"/>
        <v>75967</v>
      </c>
      <c r="H849" s="16">
        <f t="shared" si="506"/>
        <v>67774</v>
      </c>
      <c r="I849" s="16">
        <f t="shared" si="506"/>
        <v>7637</v>
      </c>
      <c r="J849" s="16">
        <f t="shared" si="506"/>
        <v>15993</v>
      </c>
      <c r="K849" s="16">
        <f t="shared" si="506"/>
        <v>276381</v>
      </c>
      <c r="L849" s="16">
        <f t="shared" si="506"/>
        <v>16597148</v>
      </c>
      <c r="M849" s="16">
        <f t="shared" si="506"/>
        <v>30494182</v>
      </c>
      <c r="N849" s="16">
        <f t="shared" si="506"/>
        <v>7629622</v>
      </c>
      <c r="O849" s="12">
        <f t="shared" si="506"/>
        <v>38407822</v>
      </c>
      <c r="P849" s="28">
        <v>731511</v>
      </c>
      <c r="Q849" s="21">
        <f t="shared" si="497"/>
        <v>1012.4987867578205</v>
      </c>
      <c r="R849" s="21">
        <f t="shared" si="484"/>
        <v>588.87426163106227</v>
      </c>
      <c r="S849" s="21">
        <f t="shared" si="485"/>
        <v>415.69163006434627</v>
      </c>
      <c r="T849" s="21">
        <f t="shared" si="486"/>
        <v>2.2118601087338399</v>
      </c>
      <c r="U849" s="21">
        <f t="shared" si="487"/>
        <v>103.8494294685931</v>
      </c>
      <c r="V849" s="21">
        <f t="shared" si="488"/>
        <v>92.649324480424767</v>
      </c>
      <c r="W849" s="21">
        <f t="shared" si="489"/>
        <v>10.440034394561394</v>
      </c>
      <c r="X849" s="21">
        <f t="shared" si="490"/>
        <v>21.862965833733192</v>
      </c>
      <c r="Y849" s="21">
        <f t="shared" si="491"/>
        <v>377.82206966129013</v>
      </c>
      <c r="Z849" s="21">
        <f t="shared" si="492"/>
        <v>22688.856353492978</v>
      </c>
      <c r="AA849" s="21">
        <f t="shared" si="493"/>
        <v>41686.566572478063</v>
      </c>
      <c r="AB849" s="21">
        <f t="shared" si="494"/>
        <v>10429.948421828243</v>
      </c>
      <c r="AC849" s="21">
        <f t="shared" si="495"/>
        <v>52504.777098362159</v>
      </c>
    </row>
    <row r="850" spans="1:31">
      <c r="A850" s="2"/>
      <c r="B850" s="6">
        <v>2006</v>
      </c>
      <c r="C850" s="16">
        <f t="shared" si="482"/>
        <v>744951</v>
      </c>
      <c r="D850" s="16">
        <f t="shared" ref="D850:O850" si="507">D440+D465</f>
        <v>418026</v>
      </c>
      <c r="E850" s="16">
        <f t="shared" si="507"/>
        <v>339769</v>
      </c>
      <c r="F850" s="16">
        <f t="shared" si="507"/>
        <v>2449</v>
      </c>
      <c r="G850" s="16">
        <f t="shared" si="507"/>
        <v>95361</v>
      </c>
      <c r="H850" s="16">
        <f t="shared" si="507"/>
        <v>90253</v>
      </c>
      <c r="I850" s="16">
        <f t="shared" si="507"/>
        <v>11165</v>
      </c>
      <c r="J850" s="16">
        <f t="shared" si="507"/>
        <v>14843</v>
      </c>
      <c r="K850" s="16">
        <f t="shared" si="507"/>
        <v>239749</v>
      </c>
      <c r="L850" s="16">
        <f t="shared" si="507"/>
        <v>16168515</v>
      </c>
      <c r="M850" s="16">
        <f t="shared" si="507"/>
        <v>29187927</v>
      </c>
      <c r="N850" s="16">
        <f t="shared" si="507"/>
        <v>7516494</v>
      </c>
      <c r="O850" s="12">
        <f t="shared" si="507"/>
        <v>36955335</v>
      </c>
      <c r="P850" s="28">
        <v>748254</v>
      </c>
      <c r="Q850" s="21">
        <f t="shared" si="497"/>
        <v>995.58572356445802</v>
      </c>
      <c r="R850" s="21">
        <f t="shared" si="484"/>
        <v>558.66858045529989</v>
      </c>
      <c r="S850" s="21">
        <f t="shared" si="485"/>
        <v>454.08243724724491</v>
      </c>
      <c r="T850" s="21">
        <f t="shared" si="486"/>
        <v>3.2729527673757839</v>
      </c>
      <c r="U850" s="21">
        <f t="shared" si="487"/>
        <v>127.44469124120953</v>
      </c>
      <c r="V850" s="21">
        <f t="shared" si="488"/>
        <v>120.61813234543349</v>
      </c>
      <c r="W850" s="21">
        <f t="shared" si="489"/>
        <v>14.921403694467386</v>
      </c>
      <c r="X850" s="21">
        <f t="shared" si="490"/>
        <v>19.836846846124445</v>
      </c>
      <c r="Y850" s="21">
        <f t="shared" si="491"/>
        <v>320.41125072502115</v>
      </c>
      <c r="Z850" s="21">
        <f t="shared" si="492"/>
        <v>21608.324178687984</v>
      </c>
      <c r="AA850" s="21">
        <f t="shared" si="493"/>
        <v>39008.04673279394</v>
      </c>
      <c r="AB850" s="21">
        <f t="shared" si="494"/>
        <v>10045.377639143926</v>
      </c>
      <c r="AC850" s="21">
        <f t="shared" si="495"/>
        <v>49388.757026357358</v>
      </c>
    </row>
    <row r="851" spans="1:31">
      <c r="A851"/>
      <c r="B851" s="6">
        <v>2007</v>
      </c>
      <c r="C851" s="16">
        <f t="shared" si="482"/>
        <v>782936</v>
      </c>
      <c r="D851" s="16">
        <f t="shared" ref="D851:O851" si="508">D441+D466</f>
        <v>402456</v>
      </c>
      <c r="E851" s="16">
        <f t="shared" si="508"/>
        <v>356863</v>
      </c>
      <c r="F851" s="16">
        <f t="shared" si="508"/>
        <v>2691</v>
      </c>
      <c r="G851" s="16">
        <f t="shared" si="508"/>
        <v>89316</v>
      </c>
      <c r="H851" s="16">
        <f t="shared" si="508"/>
        <v>89760</v>
      </c>
      <c r="I851" s="16">
        <f t="shared" si="508"/>
        <v>10519</v>
      </c>
      <c r="J851" s="16">
        <f t="shared" si="508"/>
        <v>18530</v>
      </c>
      <c r="K851" s="16">
        <f t="shared" si="508"/>
        <v>442191</v>
      </c>
      <c r="L851" s="16">
        <f t="shared" si="508"/>
        <v>14672685</v>
      </c>
      <c r="M851" s="16">
        <f t="shared" si="508"/>
        <v>24867354</v>
      </c>
      <c r="N851" s="16">
        <f t="shared" si="508"/>
        <v>8475906</v>
      </c>
      <c r="O851" s="12">
        <f t="shared" si="508"/>
        <v>33795970</v>
      </c>
      <c r="P851" s="28">
        <v>759040</v>
      </c>
      <c r="Q851" s="21">
        <f t="shared" si="497"/>
        <v>1031.4818718381114</v>
      </c>
      <c r="R851" s="21">
        <f t="shared" si="484"/>
        <v>530.21711635750421</v>
      </c>
      <c r="S851" s="21">
        <f t="shared" si="485"/>
        <v>470.15045320404727</v>
      </c>
      <c r="T851" s="21">
        <f t="shared" si="486"/>
        <v>3.5452677065767286</v>
      </c>
      <c r="U851" s="21">
        <f t="shared" si="487"/>
        <v>117.66968802698146</v>
      </c>
      <c r="V851" s="21">
        <f t="shared" si="488"/>
        <v>118.25463743676224</v>
      </c>
      <c r="W851" s="21">
        <f t="shared" si="489"/>
        <v>13.858294688026982</v>
      </c>
      <c r="X851" s="21">
        <f t="shared" si="490"/>
        <v>24.412415682967961</v>
      </c>
      <c r="Y851" s="21">
        <f t="shared" si="491"/>
        <v>582.56613617200674</v>
      </c>
      <c r="Z851" s="21">
        <f t="shared" si="492"/>
        <v>19330.582051011806</v>
      </c>
      <c r="AA851" s="21">
        <f t="shared" si="493"/>
        <v>32761.585687183811</v>
      </c>
      <c r="AB851" s="21">
        <f t="shared" si="494"/>
        <v>11166.613090219225</v>
      </c>
      <c r="AC851" s="21">
        <f t="shared" si="495"/>
        <v>44524.623208263074</v>
      </c>
    </row>
    <row r="852" spans="1:31">
      <c r="A852"/>
      <c r="B852" s="6">
        <v>2008</v>
      </c>
      <c r="C852" s="16">
        <f t="shared" si="482"/>
        <v>758856</v>
      </c>
      <c r="D852" s="16">
        <f t="shared" ref="D852:O852" si="509">D442+D467</f>
        <v>384586</v>
      </c>
      <c r="E852" s="16">
        <f t="shared" si="509"/>
        <v>367988</v>
      </c>
      <c r="F852" s="16">
        <f t="shared" si="509"/>
        <v>2473</v>
      </c>
      <c r="G852" s="16">
        <f t="shared" si="509"/>
        <v>76745</v>
      </c>
      <c r="H852" s="16">
        <f t="shared" si="509"/>
        <v>84050</v>
      </c>
      <c r="I852" s="16">
        <f t="shared" si="509"/>
        <v>9656</v>
      </c>
      <c r="J852" s="16">
        <f t="shared" si="509"/>
        <v>24716</v>
      </c>
      <c r="K852" s="16">
        <f t="shared" si="509"/>
        <v>748259</v>
      </c>
      <c r="L852" s="16">
        <f t="shared" si="509"/>
        <v>14273558</v>
      </c>
      <c r="M852" s="16">
        <f t="shared" si="509"/>
        <v>22854888</v>
      </c>
      <c r="N852" s="16">
        <f t="shared" si="509"/>
        <v>8064365</v>
      </c>
      <c r="O852" s="12">
        <f t="shared" si="509"/>
        <v>31677168</v>
      </c>
      <c r="P852" s="28">
        <v>773304</v>
      </c>
      <c r="Q852" s="21">
        <f t="shared" si="497"/>
        <v>981.31653269606784</v>
      </c>
      <c r="R852" s="21">
        <f t="shared" si="484"/>
        <v>497.32834693729762</v>
      </c>
      <c r="S852" s="21">
        <f t="shared" si="485"/>
        <v>475.86460176075644</v>
      </c>
      <c r="T852" s="21">
        <f t="shared" si="486"/>
        <v>3.1979661297497493</v>
      </c>
      <c r="U852" s="21">
        <f t="shared" si="487"/>
        <v>99.242988527151027</v>
      </c>
      <c r="V852" s="21">
        <f t="shared" si="488"/>
        <v>108.68946753152706</v>
      </c>
      <c r="W852" s="21">
        <f t="shared" si="489"/>
        <v>12.486680529261456</v>
      </c>
      <c r="X852" s="21">
        <f t="shared" si="490"/>
        <v>31.961557162513063</v>
      </c>
      <c r="Y852" s="21">
        <f t="shared" si="491"/>
        <v>967.61299566535286</v>
      </c>
      <c r="Z852" s="21">
        <f t="shared" si="492"/>
        <v>18457.887195721218</v>
      </c>
      <c r="AA852" s="21">
        <f t="shared" si="493"/>
        <v>29554.855529002823</v>
      </c>
      <c r="AB852" s="21">
        <f t="shared" si="494"/>
        <v>10428.453751694031</v>
      </c>
      <c r="AC852" s="21">
        <f t="shared" si="495"/>
        <v>40963.408956891471</v>
      </c>
    </row>
    <row r="853" spans="1:31">
      <c r="B853" s="6">
        <v>2009</v>
      </c>
      <c r="C853" s="16">
        <f t="shared" si="482"/>
        <v>644272</v>
      </c>
      <c r="D853" s="16">
        <f t="shared" ref="D853:O853" si="510">D443+D468</f>
        <v>336119</v>
      </c>
      <c r="E853" s="16">
        <f t="shared" si="510"/>
        <v>303777</v>
      </c>
      <c r="F853" s="16">
        <f t="shared" si="510"/>
        <v>1502</v>
      </c>
      <c r="G853" s="16">
        <f t="shared" si="510"/>
        <v>28236</v>
      </c>
      <c r="H853" s="16">
        <f t="shared" si="510"/>
        <v>44117</v>
      </c>
      <c r="I853" s="16">
        <f t="shared" si="510"/>
        <v>0</v>
      </c>
      <c r="J853" s="16">
        <f t="shared" si="510"/>
        <v>19474</v>
      </c>
      <c r="K853" s="16">
        <f t="shared" si="510"/>
        <v>311749</v>
      </c>
      <c r="L853" s="16">
        <f t="shared" si="510"/>
        <v>11016815</v>
      </c>
      <c r="M853" s="16">
        <f t="shared" si="510"/>
        <v>19441623</v>
      </c>
      <c r="N853" s="16">
        <f t="shared" si="510"/>
        <v>7698419</v>
      </c>
      <c r="O853" s="12">
        <f t="shared" si="510"/>
        <v>27451791</v>
      </c>
      <c r="P853" s="28">
        <v>790182</v>
      </c>
      <c r="Q853" s="21">
        <f t="shared" si="497"/>
        <v>815.34633793227385</v>
      </c>
      <c r="R853" s="21">
        <f t="shared" si="484"/>
        <v>425.36909218382601</v>
      </c>
      <c r="S853" s="21">
        <f t="shared" si="485"/>
        <v>384.43928107701771</v>
      </c>
      <c r="T853" s="21">
        <f t="shared" si="486"/>
        <v>1.9008279105320041</v>
      </c>
      <c r="U853" s="21">
        <f t="shared" si="487"/>
        <v>35.733539868030405</v>
      </c>
      <c r="V853" s="21">
        <f t="shared" si="488"/>
        <v>55.831441364141426</v>
      </c>
      <c r="W853" s="21">
        <f t="shared" si="489"/>
        <v>0</v>
      </c>
      <c r="X853" s="21">
        <f t="shared" si="490"/>
        <v>24.644955212849698</v>
      </c>
      <c r="Y853" s="21">
        <f t="shared" si="491"/>
        <v>394.52809605888262</v>
      </c>
      <c r="Z853" s="21">
        <f t="shared" si="492"/>
        <v>13942.123460164874</v>
      </c>
      <c r="AA853" s="21">
        <f t="shared" si="493"/>
        <v>24603.981108149768</v>
      </c>
      <c r="AB853" s="21">
        <f t="shared" si="494"/>
        <v>9742.5896818707588</v>
      </c>
      <c r="AC853" s="21">
        <f t="shared" si="495"/>
        <v>34741.09888607941</v>
      </c>
    </row>
    <row r="854" spans="1:31">
      <c r="B854" s="6">
        <v>2010</v>
      </c>
      <c r="C854" s="16">
        <f t="shared" si="482"/>
        <v>710363</v>
      </c>
      <c r="D854" s="16">
        <f t="shared" ref="D854:O854" si="511">D444+D469</f>
        <v>365059</v>
      </c>
      <c r="E854" s="16">
        <f t="shared" si="511"/>
        <v>324246</v>
      </c>
      <c r="F854" s="16">
        <f t="shared" si="511"/>
        <v>1046</v>
      </c>
      <c r="G854" s="16">
        <f t="shared" si="511"/>
        <v>32360</v>
      </c>
      <c r="H854" s="16">
        <f t="shared" si="511"/>
        <v>57448</v>
      </c>
      <c r="I854" s="16">
        <f t="shared" si="511"/>
        <v>0</v>
      </c>
      <c r="J854" s="16">
        <f t="shared" si="511"/>
        <v>22852</v>
      </c>
      <c r="K854" s="16">
        <f t="shared" si="511"/>
        <v>400311</v>
      </c>
      <c r="L854" s="16">
        <f t="shared" si="511"/>
        <v>10327753</v>
      </c>
      <c r="M854" s="16">
        <f t="shared" si="511"/>
        <v>18620571</v>
      </c>
      <c r="N854" s="16">
        <f t="shared" si="511"/>
        <v>6986504</v>
      </c>
      <c r="O854" s="12">
        <f t="shared" si="511"/>
        <v>26007386</v>
      </c>
      <c r="P854" s="28">
        <v>807041</v>
      </c>
      <c r="Q854" s="21">
        <f t="shared" si="497"/>
        <v>880.20682964062541</v>
      </c>
      <c r="R854" s="21">
        <f t="shared" si="484"/>
        <v>452.34256995617318</v>
      </c>
      <c r="S854" s="21">
        <f t="shared" si="485"/>
        <v>401.77140938316637</v>
      </c>
      <c r="T854" s="21">
        <f t="shared" si="486"/>
        <v>1.2960927635646764</v>
      </c>
      <c r="U854" s="21">
        <f t="shared" si="487"/>
        <v>40.097095438769529</v>
      </c>
      <c r="V854" s="21">
        <f t="shared" si="488"/>
        <v>71.183496253598022</v>
      </c>
      <c r="W854" s="21">
        <f t="shared" si="489"/>
        <v>0</v>
      </c>
      <c r="X854" s="21">
        <f t="shared" si="490"/>
        <v>28.315785691185454</v>
      </c>
      <c r="Y854" s="21">
        <f t="shared" si="491"/>
        <v>496.02312645825918</v>
      </c>
      <c r="Z854" s="21">
        <f t="shared" si="492"/>
        <v>12797.061115854089</v>
      </c>
      <c r="AA854" s="21">
        <f t="shared" si="493"/>
        <v>23072.645627669473</v>
      </c>
      <c r="AB854" s="21">
        <f t="shared" si="494"/>
        <v>8656.9381233419354</v>
      </c>
      <c r="AC854" s="21">
        <f t="shared" si="495"/>
        <v>32225.606877469669</v>
      </c>
      <c r="AD854" s="29"/>
      <c r="AE854" s="29"/>
    </row>
    <row r="855" spans="1:31">
      <c r="B855" s="6">
        <v>2011</v>
      </c>
      <c r="C855" s="16">
        <f t="shared" si="482"/>
        <v>714699</v>
      </c>
      <c r="D855" s="16">
        <f t="shared" ref="D855:O855" si="512">D445+D470</f>
        <v>331785</v>
      </c>
      <c r="E855" s="16">
        <f t="shared" si="512"/>
        <v>298684</v>
      </c>
      <c r="F855" s="16">
        <f t="shared" si="512"/>
        <v>1152</v>
      </c>
      <c r="G855" s="16">
        <f t="shared" si="512"/>
        <v>28573</v>
      </c>
      <c r="H855" s="16">
        <f t="shared" si="512"/>
        <v>63609</v>
      </c>
      <c r="I855" s="16">
        <f t="shared" si="512"/>
        <v>0</v>
      </c>
      <c r="J855" s="16">
        <f t="shared" si="512"/>
        <v>23421</v>
      </c>
      <c r="K855" s="16">
        <f t="shared" si="512"/>
        <v>477659</v>
      </c>
      <c r="L855" s="16">
        <f t="shared" si="512"/>
        <v>9449840</v>
      </c>
      <c r="M855" s="16">
        <f t="shared" si="512"/>
        <v>15533970</v>
      </c>
      <c r="N855" s="16">
        <f t="shared" si="512"/>
        <v>6231093</v>
      </c>
      <c r="O855" s="12">
        <f t="shared" si="512"/>
        <v>22242722</v>
      </c>
      <c r="P855" s="28">
        <v>821850</v>
      </c>
      <c r="Q855" s="21">
        <f t="shared" si="497"/>
        <v>869.62219383099102</v>
      </c>
      <c r="R855" s="21">
        <f t="shared" si="484"/>
        <v>403.70505566709255</v>
      </c>
      <c r="S855" s="21">
        <f t="shared" si="485"/>
        <v>363.42884954675424</v>
      </c>
      <c r="T855" s="21">
        <f t="shared" si="486"/>
        <v>1.401715641540427</v>
      </c>
      <c r="U855" s="21">
        <f t="shared" si="487"/>
        <v>34.766684918172416</v>
      </c>
      <c r="V855" s="21">
        <f t="shared" si="488"/>
        <v>77.397335280160604</v>
      </c>
      <c r="W855" s="21">
        <f t="shared" si="489"/>
        <v>0</v>
      </c>
      <c r="X855" s="21">
        <f t="shared" si="490"/>
        <v>28.49790107683884</v>
      </c>
      <c r="Y855" s="21">
        <f t="shared" si="491"/>
        <v>581.19973231124902</v>
      </c>
      <c r="Z855" s="21">
        <f t="shared" si="492"/>
        <v>11498.253939283324</v>
      </c>
      <c r="AA855" s="21">
        <f t="shared" si="493"/>
        <v>18901.222850885199</v>
      </c>
      <c r="AB855" s="21">
        <f t="shared" si="494"/>
        <v>7581.7886475634241</v>
      </c>
      <c r="AC855" s="21">
        <f t="shared" si="495"/>
        <v>27064.211230759869</v>
      </c>
      <c r="AD855" s="29"/>
      <c r="AE855" s="29"/>
    </row>
    <row r="856" spans="1:31">
      <c r="B856" s="6">
        <v>2012</v>
      </c>
      <c r="C856" s="16">
        <f t="shared" si="482"/>
        <v>724964</v>
      </c>
      <c r="D856" s="16">
        <f t="shared" ref="D856:O856" si="513">D446+D471</f>
        <v>399393</v>
      </c>
      <c r="E856" s="16">
        <f t="shared" si="513"/>
        <v>335625</v>
      </c>
      <c r="F856" s="16">
        <f t="shared" si="513"/>
        <v>1392</v>
      </c>
      <c r="G856" s="16">
        <f t="shared" si="513"/>
        <v>33310</v>
      </c>
      <c r="H856" s="16">
        <f t="shared" si="513"/>
        <v>60779</v>
      </c>
      <c r="I856" s="16">
        <f t="shared" si="513"/>
        <v>0</v>
      </c>
      <c r="J856" s="16">
        <f t="shared" si="513"/>
        <v>22798</v>
      </c>
      <c r="K856" s="16">
        <f t="shared" si="513"/>
        <v>435560</v>
      </c>
      <c r="L856" s="16">
        <f t="shared" si="513"/>
        <v>9765572</v>
      </c>
      <c r="M856" s="16">
        <f t="shared" si="513"/>
        <v>16527076</v>
      </c>
      <c r="N856" s="16">
        <f t="shared" si="513"/>
        <v>6152057</v>
      </c>
      <c r="O856" s="12">
        <f t="shared" si="513"/>
        <v>23114693</v>
      </c>
      <c r="P856" s="28">
        <v>831939</v>
      </c>
      <c r="Q856" s="21">
        <f t="shared" si="497"/>
        <v>871.41485132924413</v>
      </c>
      <c r="R856" s="21">
        <f t="shared" si="484"/>
        <v>480.07486125785664</v>
      </c>
      <c r="S856" s="21">
        <f t="shared" si="485"/>
        <v>403.42501072795</v>
      </c>
      <c r="T856" s="21">
        <f t="shared" si="486"/>
        <v>1.6731995975666485</v>
      </c>
      <c r="U856" s="21">
        <f t="shared" si="487"/>
        <v>40.038993243495021</v>
      </c>
      <c r="V856" s="21">
        <f t="shared" si="488"/>
        <v>73.057039037717914</v>
      </c>
      <c r="W856" s="21">
        <f t="shared" si="489"/>
        <v>0</v>
      </c>
      <c r="X856" s="21">
        <f t="shared" si="490"/>
        <v>27.403451454974466</v>
      </c>
      <c r="Y856" s="21">
        <f t="shared" si="491"/>
        <v>523.5480005144608</v>
      </c>
      <c r="Z856" s="21">
        <f t="shared" si="492"/>
        <v>11738.326968684003</v>
      </c>
      <c r="AA856" s="21">
        <f t="shared" si="493"/>
        <v>19865.730540340097</v>
      </c>
      <c r="AB856" s="21">
        <f t="shared" si="494"/>
        <v>7394.8414487119853</v>
      </c>
      <c r="AC856" s="21">
        <f t="shared" si="495"/>
        <v>27784.119989566545</v>
      </c>
      <c r="AD856" s="29"/>
      <c r="AE856" s="29"/>
    </row>
    <row r="857" spans="1:31">
      <c r="B857" s="6">
        <v>2013</v>
      </c>
      <c r="C857" s="16">
        <f t="shared" si="482"/>
        <v>738914</v>
      </c>
      <c r="D857" s="16">
        <f t="shared" ref="D857:O857" si="514">D447+D472</f>
        <v>358443</v>
      </c>
      <c r="E857" s="16">
        <f t="shared" si="514"/>
        <v>294217</v>
      </c>
      <c r="F857" s="16">
        <f t="shared" si="514"/>
        <v>1357</v>
      </c>
      <c r="G857" s="16">
        <f t="shared" si="514"/>
        <v>36123</v>
      </c>
      <c r="H857" s="16">
        <f t="shared" si="514"/>
        <v>48396</v>
      </c>
      <c r="I857" s="16">
        <f t="shared" si="514"/>
        <v>0</v>
      </c>
      <c r="J857" s="16">
        <f t="shared" si="514"/>
        <v>21595</v>
      </c>
      <c r="K857" s="16">
        <f t="shared" si="514"/>
        <v>370797</v>
      </c>
      <c r="L857" s="16">
        <f t="shared" si="514"/>
        <v>11171315</v>
      </c>
      <c r="M857" s="16">
        <f t="shared" si="514"/>
        <v>18145780</v>
      </c>
      <c r="N857" s="16">
        <f t="shared" si="514"/>
        <v>6084154</v>
      </c>
      <c r="O857" s="12">
        <f t="shared" si="514"/>
        <v>24600731</v>
      </c>
      <c r="P857" s="28">
        <v>831036</v>
      </c>
      <c r="Q857" s="21">
        <f t="shared" ref="Q857" si="515">C857/($P857/1000)</f>
        <v>889.14800321526388</v>
      </c>
      <c r="R857" s="21">
        <f t="shared" ref="R857" si="516">D857/($P857/1000)</f>
        <v>431.32066480874477</v>
      </c>
      <c r="S857" s="21">
        <f t="shared" ref="S857" si="517">E857/($P857/1000)</f>
        <v>354.03640756838456</v>
      </c>
      <c r="T857" s="21">
        <f t="shared" ref="T857" si="518">F857/($P857/1000)</f>
        <v>1.6329015830842468</v>
      </c>
      <c r="U857" s="21">
        <f t="shared" ref="U857" si="519">G857/($P857/1000)</f>
        <v>43.467431013818896</v>
      </c>
      <c r="V857" s="21">
        <f t="shared" ref="V857" si="520">H857/($P857/1000)</f>
        <v>58.23574429988593</v>
      </c>
      <c r="W857" s="21">
        <f t="shared" ref="W857" si="521">I857/($P857/1000)</f>
        <v>0</v>
      </c>
      <c r="X857" s="21">
        <f t="shared" ref="X857" si="522">J857/($P857/1000)</f>
        <v>25.985637204645769</v>
      </c>
      <c r="Y857" s="21">
        <f t="shared" ref="Y857" si="523">K857/($P857/1000)</f>
        <v>446.18644679652868</v>
      </c>
      <c r="Z857" s="21">
        <f t="shared" ref="Z857" si="524">L857/($P857/1000)</f>
        <v>13442.636660746346</v>
      </c>
      <c r="AA857" s="21">
        <f t="shared" ref="AA857" si="525">M857/($P857/1000)</f>
        <v>21835.131089387225</v>
      </c>
      <c r="AB857" s="21">
        <f t="shared" ref="AB857" si="526">N857/($P857/1000)</f>
        <v>7321.1677953782992</v>
      </c>
      <c r="AC857" s="21">
        <f t="shared" ref="AC857" si="527">O857/($P857/1000)</f>
        <v>29602.485331562053</v>
      </c>
      <c r="AD857" s="29"/>
      <c r="AE857" s="29"/>
    </row>
    <row r="858" spans="1:31">
      <c r="A858" s="2"/>
      <c r="B858" s="2" t="s">
        <v>80</v>
      </c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3"/>
      <c r="P858" s="22"/>
    </row>
    <row r="859" spans="1:31">
      <c r="B859" s="6" t="s">
        <v>77</v>
      </c>
      <c r="C859" s="10">
        <f>((C856/C841)^(1/15)-1)*100</f>
        <v>1.4649550963921509</v>
      </c>
      <c r="D859" s="10">
        <f t="shared" ref="D859:N859" si="528">((D856/D841)^(1/15)-1)*100</f>
        <v>1.9792247907689076</v>
      </c>
      <c r="E859" s="10">
        <f t="shared" si="528"/>
        <v>0.84094787289072936</v>
      </c>
      <c r="F859" s="10">
        <f t="shared" si="528"/>
        <v>3.0344597558886965</v>
      </c>
      <c r="G859" s="10">
        <f t="shared" si="528"/>
        <v>9.4481551633065042</v>
      </c>
      <c r="H859" s="10">
        <f t="shared" si="528"/>
        <v>9.3654806596180418</v>
      </c>
      <c r="I859" s="10"/>
      <c r="J859" s="10">
        <f t="shared" si="528"/>
        <v>9.7735476822394816</v>
      </c>
      <c r="K859" s="10">
        <f t="shared" si="528"/>
        <v>9.8605938709852339</v>
      </c>
      <c r="L859" s="10">
        <f t="shared" si="528"/>
        <v>-3.1331763211822627</v>
      </c>
      <c r="M859" s="10">
        <f t="shared" si="528"/>
        <v>-6.4764748177289828</v>
      </c>
      <c r="N859" s="10">
        <f t="shared" si="528"/>
        <v>2.0203920606737924</v>
      </c>
      <c r="O859" s="17">
        <f>((O856/O841)^(1/15)-1)*100</f>
        <v>-4.986368743423208</v>
      </c>
      <c r="P859" s="27">
        <f>((P856/P841)^(1/15)-1)*100</f>
        <v>1.4708585194191492</v>
      </c>
      <c r="Q859" s="10">
        <f t="shared" ref="Q859:AC859" si="529">((Q856/Q841)^(1/15)-1)*100</f>
        <v>-5.8178506747053049E-3</v>
      </c>
      <c r="R859" s="10">
        <f t="shared" si="529"/>
        <v>0.50099730973742762</v>
      </c>
      <c r="S859" s="10">
        <f t="shared" si="529"/>
        <v>-0.62077985317120499</v>
      </c>
      <c r="T859" s="10">
        <f t="shared" si="529"/>
        <v>1.5409362444394059</v>
      </c>
      <c r="U859" s="10">
        <f t="shared" si="529"/>
        <v>7.8616627081761647</v>
      </c>
      <c r="V859" s="10">
        <f t="shared" si="529"/>
        <v>7.7801866027259692</v>
      </c>
      <c r="W859" s="10"/>
      <c r="X859" s="10">
        <f t="shared" si="529"/>
        <v>8.1823385393269277</v>
      </c>
      <c r="Y859" s="10">
        <f t="shared" si="529"/>
        <v>8.2681229606039963</v>
      </c>
      <c r="Z859" s="10">
        <f t="shared" si="529"/>
        <v>-4.5372976121221047</v>
      </c>
      <c r="AA859" s="10">
        <f t="shared" si="529"/>
        <v>-7.8321337309146699</v>
      </c>
      <c r="AB859" s="10">
        <f t="shared" si="529"/>
        <v>0.54156784447574324</v>
      </c>
      <c r="AC859" s="10">
        <f t="shared" si="529"/>
        <v>-6.3636273084321964</v>
      </c>
    </row>
    <row r="860" spans="1:31">
      <c r="B860" s="6" t="s">
        <v>79</v>
      </c>
      <c r="C860" s="10">
        <f>((C845/C841)^(1/4)-1)*100</f>
        <v>3.1824274047273393</v>
      </c>
      <c r="D860" s="10">
        <f t="shared" ref="D860:N860" si="530">((D845/D841)^(1/4)-1)*100</f>
        <v>4.905974764852572</v>
      </c>
      <c r="E860" s="10">
        <f t="shared" si="530"/>
        <v>0.88610725026716519</v>
      </c>
      <c r="F860" s="10">
        <f t="shared" si="530"/>
        <v>-3.0624645578540832</v>
      </c>
      <c r="G860" s="10">
        <f t="shared" si="530"/>
        <v>19.160275889889423</v>
      </c>
      <c r="H860" s="10">
        <f t="shared" si="530"/>
        <v>14.420762077269922</v>
      </c>
      <c r="I860" s="10"/>
      <c r="J860" s="10">
        <f t="shared" si="530"/>
        <v>17.021869838644488</v>
      </c>
      <c r="K860" s="10">
        <f t="shared" si="530"/>
        <v>16.446347466930856</v>
      </c>
      <c r="L860" s="10">
        <f t="shared" si="530"/>
        <v>1.7439499950598458</v>
      </c>
      <c r="M860" s="10">
        <f t="shared" si="530"/>
        <v>-2.3107845568008711</v>
      </c>
      <c r="N860" s="10">
        <f t="shared" si="530"/>
        <v>12.241989894550986</v>
      </c>
      <c r="O860" s="17">
        <f>((O845/O841)^(1/4)-1)*100</f>
        <v>-0.63927589396911566</v>
      </c>
      <c r="P860" s="27">
        <f>((P845/P841)^(1/4)-1)*100</f>
        <v>0.89571911024719508</v>
      </c>
      <c r="Q860" s="10">
        <f t="shared" ref="Q860:AC860" si="531">((Q845/Q841)^(1/4)-1)*100</f>
        <v>2.2664076480603423</v>
      </c>
      <c r="R860" s="10">
        <f t="shared" si="531"/>
        <v>3.9746539198788344</v>
      </c>
      <c r="S860" s="10">
        <f t="shared" si="531"/>
        <v>-9.5265290388724111E-3</v>
      </c>
      <c r="T860" s="10">
        <f t="shared" si="531"/>
        <v>-3.9230442113963537</v>
      </c>
      <c r="U860" s="10">
        <f t="shared" si="531"/>
        <v>18.10241003355635</v>
      </c>
      <c r="V860" s="10">
        <f t="shared" si="531"/>
        <v>13.404972070464272</v>
      </c>
      <c r="W860" s="10"/>
      <c r="X860" s="10">
        <f t="shared" si="531"/>
        <v>15.982988050044522</v>
      </c>
      <c r="Y860" s="10">
        <f t="shared" si="531"/>
        <v>15.412574977231429</v>
      </c>
      <c r="Z860" s="10">
        <f t="shared" si="531"/>
        <v>0.84070056915477309</v>
      </c>
      <c r="AA860" s="10">
        <f t="shared" si="531"/>
        <v>-3.1780373789143335</v>
      </c>
      <c r="AB860" s="10">
        <f t="shared" si="531"/>
        <v>11.245542312757472</v>
      </c>
      <c r="AC860" s="10">
        <f t="shared" si="531"/>
        <v>-1.5213678218984117</v>
      </c>
    </row>
    <row r="861" spans="1:31">
      <c r="B861" s="6" t="s">
        <v>78</v>
      </c>
      <c r="C861" s="10">
        <f>((C851/C845)^(1/6)-1)*100</f>
        <v>2.8698196996491232</v>
      </c>
      <c r="D861" s="10">
        <f t="shared" ref="D861:N861" si="532">((D851/D845)^(1/6)-1)*100</f>
        <v>1.85103415050758</v>
      </c>
      <c r="E861" s="10">
        <f t="shared" si="532"/>
        <v>2.5602942241341076</v>
      </c>
      <c r="F861" s="10">
        <f t="shared" si="532"/>
        <v>22.79311223054583</v>
      </c>
      <c r="G861" s="10">
        <f t="shared" si="532"/>
        <v>31.419321091996586</v>
      </c>
      <c r="H861" s="10">
        <f t="shared" si="532"/>
        <v>22.01661989064554</v>
      </c>
      <c r="I861" s="10">
        <f t="shared" si="532"/>
        <v>28.494919641276727</v>
      </c>
      <c r="J861" s="10">
        <f t="shared" si="532"/>
        <v>9.8321132004761012</v>
      </c>
      <c r="K861" s="10">
        <f t="shared" si="532"/>
        <v>14.581523839960898</v>
      </c>
      <c r="L861" s="10">
        <f t="shared" si="532"/>
        <v>-2.2986488475026379</v>
      </c>
      <c r="M861" s="10">
        <f t="shared" si="532"/>
        <v>-8.0306010107762393</v>
      </c>
      <c r="N861" s="10">
        <f t="shared" si="532"/>
        <v>2.6773998424780565</v>
      </c>
      <c r="O861" s="17">
        <f>((O851/O845)^(1/6)-1)*100</f>
        <v>-5.850556613827596</v>
      </c>
      <c r="P861" s="27">
        <f>((P851/P845)^(1/6)-1)*100</f>
        <v>1.5391928880766903</v>
      </c>
      <c r="Q861" s="10">
        <f t="shared" ref="Q861:AC861" si="533">((Q851/Q845)^(1/6)-1)*100</f>
        <v>1.3104563604707131</v>
      </c>
      <c r="R861" s="10">
        <f t="shared" si="533"/>
        <v>0.30711418277140634</v>
      </c>
      <c r="S861" s="10">
        <f t="shared" si="533"/>
        <v>1.0056228605076045</v>
      </c>
      <c r="T861" s="10">
        <f t="shared" si="533"/>
        <v>20.931739496783909</v>
      </c>
      <c r="U861" s="10">
        <f t="shared" si="533"/>
        <v>29.42718703393259</v>
      </c>
      <c r="V861" s="10">
        <f t="shared" si="533"/>
        <v>20.167017700387312</v>
      </c>
      <c r="W861" s="10">
        <f t="shared" si="533"/>
        <v>26.54711544035262</v>
      </c>
      <c r="X861" s="10">
        <f t="shared" si="533"/>
        <v>8.1672111787814075</v>
      </c>
      <c r="Y861" s="10">
        <f t="shared" si="533"/>
        <v>12.844627361043081</v>
      </c>
      <c r="Z861" s="10">
        <f t="shared" si="533"/>
        <v>-3.779665394632048</v>
      </c>
      <c r="AA861" s="10">
        <f t="shared" si="533"/>
        <v>-9.4247291382366871</v>
      </c>
      <c r="AB861" s="10">
        <f t="shared" si="533"/>
        <v>1.1209533206118394</v>
      </c>
      <c r="AC861" s="10">
        <f t="shared" si="533"/>
        <v>-7.2777311811506706</v>
      </c>
    </row>
    <row r="862" spans="1:31">
      <c r="B862" s="6" t="s">
        <v>142</v>
      </c>
      <c r="C862" s="10">
        <f>((C857/C851)^(1/6)-1)*100</f>
        <v>-0.95985396097852949</v>
      </c>
      <c r="D862" s="10">
        <f t="shared" ref="D862:O862" si="534">((D857/D851)^(1/6)-1)*100</f>
        <v>-1.9117583138502314</v>
      </c>
      <c r="E862" s="10">
        <f t="shared" si="534"/>
        <v>-3.1660368303121356</v>
      </c>
      <c r="F862" s="10">
        <f t="shared" si="534"/>
        <v>-10.783669144103403</v>
      </c>
      <c r="G862" s="10">
        <f t="shared" si="534"/>
        <v>-14.004493714839816</v>
      </c>
      <c r="H862" s="10">
        <f t="shared" si="534"/>
        <v>-9.783126851443436</v>
      </c>
      <c r="I862" s="10">
        <f t="shared" si="534"/>
        <v>-100</v>
      </c>
      <c r="J862" s="10">
        <f t="shared" si="534"/>
        <v>2.584000531779318</v>
      </c>
      <c r="K862" s="10">
        <f t="shared" si="534"/>
        <v>-2.8921395703020658</v>
      </c>
      <c r="L862" s="10">
        <f t="shared" si="534"/>
        <v>-4.4422788973525691</v>
      </c>
      <c r="M862" s="10">
        <f t="shared" si="534"/>
        <v>-5.1164313013988494</v>
      </c>
      <c r="N862" s="10">
        <f t="shared" si="534"/>
        <v>-5.3757730587039703</v>
      </c>
      <c r="O862" s="10">
        <f t="shared" si="534"/>
        <v>-5.1551291758109681</v>
      </c>
      <c r="P862" s="27">
        <f>((P857/P851)^(1/6)-1)*100</f>
        <v>1.5217734646351566</v>
      </c>
      <c r="Q862" s="10">
        <f>((Q857/Q851)^(1/6)-1)*100</f>
        <v>-2.4444287574213575</v>
      </c>
      <c r="R862" s="10">
        <f t="shared" ref="R862:AC862" si="535">((R857/R851)^(1/6)-1)*100</f>
        <v>-3.3820644195911909</v>
      </c>
      <c r="S862" s="10">
        <f t="shared" si="535"/>
        <v>-4.6175417695793914</v>
      </c>
      <c r="T862" s="10">
        <f t="shared" si="535"/>
        <v>-12.12098862026394</v>
      </c>
      <c r="U862" s="10">
        <f t="shared" si="535"/>
        <v>-15.293534233701623</v>
      </c>
      <c r="V862" s="10">
        <f t="shared" si="535"/>
        <v>-11.135444082856417</v>
      </c>
      <c r="W862" s="10">
        <f t="shared" si="535"/>
        <v>-100</v>
      </c>
      <c r="X862" s="10">
        <f t="shared" si="535"/>
        <v>1.0463046801622022</v>
      </c>
      <c r="Y862" s="10">
        <f t="shared" si="535"/>
        <v>-4.3477501271929615</v>
      </c>
      <c r="Z862" s="10">
        <f t="shared" si="535"/>
        <v>-5.8746534447266079</v>
      </c>
      <c r="AA862" s="10">
        <f t="shared" si="535"/>
        <v>-6.5387005560402329</v>
      </c>
      <c r="AB862" s="10">
        <f t="shared" si="535"/>
        <v>-6.7941548772706195</v>
      </c>
      <c r="AC862" s="10">
        <f t="shared" si="535"/>
        <v>-6.5768183637690436</v>
      </c>
    </row>
    <row r="863" spans="1:31"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3"/>
      <c r="P863" s="26"/>
    </row>
    <row r="864" spans="1:31">
      <c r="A864" s="6" t="s">
        <v>31</v>
      </c>
      <c r="B864" s="6">
        <v>1995</v>
      </c>
      <c r="C864" s="16">
        <f>C529</f>
        <v>4328</v>
      </c>
      <c r="D864" s="16">
        <f t="shared" ref="D864:O864" si="536">D529</f>
        <v>0</v>
      </c>
      <c r="E864" s="16">
        <f t="shared" si="536"/>
        <v>0</v>
      </c>
      <c r="F864" s="16">
        <f t="shared" si="536"/>
        <v>101</v>
      </c>
      <c r="G864" s="16">
        <f t="shared" si="536"/>
        <v>0</v>
      </c>
      <c r="H864" s="16">
        <f t="shared" si="536"/>
        <v>0</v>
      </c>
      <c r="I864" s="16">
        <f t="shared" si="536"/>
        <v>279</v>
      </c>
      <c r="J864" s="16">
        <f t="shared" si="536"/>
        <v>486</v>
      </c>
      <c r="K864" s="16">
        <f t="shared" si="536"/>
        <v>2059</v>
      </c>
      <c r="L864" s="16">
        <f t="shared" si="536"/>
        <v>492835</v>
      </c>
      <c r="M864" s="16">
        <f t="shared" si="536"/>
        <v>1354721</v>
      </c>
      <c r="N864" s="16">
        <f t="shared" si="536"/>
        <v>11522</v>
      </c>
      <c r="O864" s="12">
        <f t="shared" si="536"/>
        <v>1368581</v>
      </c>
      <c r="P864" s="26">
        <v>6866</v>
      </c>
      <c r="Q864" s="21">
        <f>C864/($P864/1000)</f>
        <v>630.35246140401989</v>
      </c>
      <c r="R864" s="21">
        <f t="shared" ref="R864:R881" si="537">D864/($P864/1000)</f>
        <v>0</v>
      </c>
      <c r="S864" s="21">
        <f t="shared" ref="S864:S881" si="538">E864/($P864/1000)</f>
        <v>0</v>
      </c>
      <c r="T864" s="21">
        <f t="shared" ref="T864:T881" si="539">F864/($P864/1000)</f>
        <v>14.710166035537432</v>
      </c>
      <c r="U864" s="21">
        <f t="shared" ref="U864:U881" si="540">G864/($P864/1000)</f>
        <v>0</v>
      </c>
      <c r="V864" s="21">
        <f t="shared" ref="V864:V881" si="541">H864/($P864/1000)</f>
        <v>0</v>
      </c>
      <c r="W864" s="21">
        <f t="shared" ref="W864:W881" si="542">I864/($P864/1000)</f>
        <v>40.635013108068748</v>
      </c>
      <c r="X864" s="21">
        <f t="shared" ref="X864:X881" si="543">J864/($P864/1000)</f>
        <v>70.783571220506843</v>
      </c>
      <c r="Y864" s="21">
        <f t="shared" ref="Y864:Y881" si="544">K864/($P864/1000)</f>
        <v>299.88348383338189</v>
      </c>
      <c r="Z864" s="21">
        <f t="shared" ref="Z864:Z881" si="545">L864/($P864/1000)</f>
        <v>71779.056219050399</v>
      </c>
      <c r="AA864" s="21">
        <f t="shared" ref="AA864:AA881" si="546">M864/($P864/1000)</f>
        <v>197308.62219632976</v>
      </c>
      <c r="AB864" s="21">
        <f t="shared" ref="AB864:AB881" si="547">N864/($P864/1000)</f>
        <v>1678.1240897174484</v>
      </c>
      <c r="AC864" s="21">
        <f t="shared" ref="AC864:AC881" si="548">O864/($P864/1000)</f>
        <v>199327.26478298864</v>
      </c>
    </row>
    <row r="865" spans="1:29">
      <c r="A865" s="6" t="s">
        <v>125</v>
      </c>
      <c r="B865" s="6">
        <v>1996</v>
      </c>
      <c r="C865" s="16">
        <f t="shared" ref="C865:O882" si="549">C530</f>
        <v>3102</v>
      </c>
      <c r="D865" s="16">
        <f t="shared" si="549"/>
        <v>2018</v>
      </c>
      <c r="E865" s="16">
        <f t="shared" si="549"/>
        <v>1010</v>
      </c>
      <c r="F865" s="16">
        <f t="shared" si="549"/>
        <v>152</v>
      </c>
      <c r="G865" s="16">
        <f t="shared" si="549"/>
        <v>698</v>
      </c>
      <c r="H865" s="16">
        <f t="shared" si="549"/>
        <v>854</v>
      </c>
      <c r="I865" s="16">
        <f t="shared" si="549"/>
        <v>370</v>
      </c>
      <c r="J865" s="16">
        <f t="shared" si="549"/>
        <v>424</v>
      </c>
      <c r="K865" s="16">
        <f t="shared" si="549"/>
        <v>3808</v>
      </c>
      <c r="L865" s="16">
        <f t="shared" si="549"/>
        <v>578171</v>
      </c>
      <c r="M865" s="16">
        <f t="shared" si="549"/>
        <v>1589971</v>
      </c>
      <c r="N865" s="16">
        <f t="shared" si="549"/>
        <v>9075</v>
      </c>
      <c r="O865" s="12">
        <f t="shared" si="549"/>
        <v>1603224</v>
      </c>
      <c r="P865" s="26">
        <v>6977</v>
      </c>
      <c r="Q865" s="21">
        <f t="shared" ref="Q865:Q881" si="550">C865/($P865/1000)</f>
        <v>444.60369786441163</v>
      </c>
      <c r="R865" s="21">
        <f t="shared" si="537"/>
        <v>289.23606134441735</v>
      </c>
      <c r="S865" s="21">
        <f t="shared" si="538"/>
        <v>144.76135875017914</v>
      </c>
      <c r="T865" s="21">
        <f t="shared" si="539"/>
        <v>21.785867851512108</v>
      </c>
      <c r="U865" s="21">
        <f t="shared" si="540"/>
        <v>100.04299842339114</v>
      </c>
      <c r="V865" s="21">
        <f t="shared" si="541"/>
        <v>122.40217858678514</v>
      </c>
      <c r="W865" s="21">
        <f t="shared" si="542"/>
        <v>53.031388849075533</v>
      </c>
      <c r="X865" s="21">
        <f t="shared" si="543"/>
        <v>60.771105059481151</v>
      </c>
      <c r="Y865" s="21">
        <f t="shared" si="544"/>
        <v>545.79332091156652</v>
      </c>
      <c r="Z865" s="21">
        <f t="shared" si="545"/>
        <v>82868.138168267164</v>
      </c>
      <c r="AA865" s="21">
        <f t="shared" si="546"/>
        <v>227887.48745879316</v>
      </c>
      <c r="AB865" s="21">
        <f t="shared" si="547"/>
        <v>1300.7023075820553</v>
      </c>
      <c r="AC865" s="21">
        <f t="shared" si="548"/>
        <v>229787.01447613587</v>
      </c>
    </row>
    <row r="866" spans="1:29">
      <c r="A866"/>
      <c r="B866" s="6">
        <v>1997</v>
      </c>
      <c r="C866" s="16">
        <f t="shared" si="549"/>
        <v>4752</v>
      </c>
      <c r="D866" s="16">
        <f t="shared" si="549"/>
        <v>3262</v>
      </c>
      <c r="E866" s="16">
        <f t="shared" si="549"/>
        <v>1432</v>
      </c>
      <c r="F866" s="16">
        <f t="shared" si="549"/>
        <v>55</v>
      </c>
      <c r="G866" s="16">
        <f t="shared" si="549"/>
        <v>1842</v>
      </c>
      <c r="H866" s="16">
        <f t="shared" si="549"/>
        <v>430</v>
      </c>
      <c r="I866" s="16">
        <f t="shared" si="549"/>
        <v>110</v>
      </c>
      <c r="J866" s="16">
        <f t="shared" si="549"/>
        <v>380</v>
      </c>
      <c r="K866" s="16">
        <f t="shared" si="549"/>
        <v>3808</v>
      </c>
      <c r="L866" s="16">
        <f t="shared" si="549"/>
        <v>613455</v>
      </c>
      <c r="M866" s="16">
        <f t="shared" si="549"/>
        <v>1687001</v>
      </c>
      <c r="N866" s="16">
        <f t="shared" si="549"/>
        <v>11890</v>
      </c>
      <c r="O866" s="12">
        <f t="shared" si="549"/>
        <v>1702809</v>
      </c>
      <c r="P866" s="26">
        <v>7047</v>
      </c>
      <c r="Q866" s="21">
        <f t="shared" si="550"/>
        <v>674.32950191570887</v>
      </c>
      <c r="R866" s="21">
        <f t="shared" si="537"/>
        <v>462.8920107847311</v>
      </c>
      <c r="S866" s="21">
        <f t="shared" si="538"/>
        <v>203.2070384560806</v>
      </c>
      <c r="T866" s="21">
        <f t="shared" si="539"/>
        <v>7.8047396055058895</v>
      </c>
      <c r="U866" s="21">
        <f t="shared" si="540"/>
        <v>261.38782460621542</v>
      </c>
      <c r="V866" s="21">
        <f t="shared" si="541"/>
        <v>61.018873279409682</v>
      </c>
      <c r="W866" s="21">
        <f t="shared" si="542"/>
        <v>15.609479211011779</v>
      </c>
      <c r="X866" s="21">
        <f t="shared" si="543"/>
        <v>53.923655456222505</v>
      </c>
      <c r="Y866" s="21">
        <f t="shared" si="544"/>
        <v>540.37178941393506</v>
      </c>
      <c r="Z866" s="21">
        <f t="shared" si="545"/>
        <v>87051.936994465737</v>
      </c>
      <c r="AA866" s="21">
        <f t="shared" si="546"/>
        <v>239392.79125869166</v>
      </c>
      <c r="AB866" s="21">
        <f t="shared" si="547"/>
        <v>1687.2427983539096</v>
      </c>
      <c r="AC866" s="21">
        <f t="shared" si="548"/>
        <v>241636.01532567051</v>
      </c>
    </row>
    <row r="867" spans="1:29">
      <c r="A867"/>
      <c r="B867" s="6">
        <v>1998</v>
      </c>
      <c r="C867" s="16">
        <f t="shared" si="549"/>
        <v>7417</v>
      </c>
      <c r="D867" s="16">
        <f t="shared" si="549"/>
        <v>4020</v>
      </c>
      <c r="E867" s="16">
        <f t="shared" si="549"/>
        <v>3376</v>
      </c>
      <c r="F867" s="16">
        <f t="shared" si="549"/>
        <v>20</v>
      </c>
      <c r="G867" s="16">
        <f t="shared" si="549"/>
        <v>104</v>
      </c>
      <c r="H867" s="16">
        <f t="shared" si="549"/>
        <v>221</v>
      </c>
      <c r="I867" s="16">
        <f t="shared" si="549"/>
        <v>40</v>
      </c>
      <c r="J867" s="16">
        <f t="shared" si="549"/>
        <v>423</v>
      </c>
      <c r="K867" s="16">
        <f t="shared" si="549"/>
        <v>4230</v>
      </c>
      <c r="L867" s="16">
        <f t="shared" si="549"/>
        <v>653818</v>
      </c>
      <c r="M867" s="16">
        <f t="shared" si="549"/>
        <v>1797898</v>
      </c>
      <c r="N867" s="16">
        <f t="shared" si="549"/>
        <v>21136</v>
      </c>
      <c r="O867" s="12">
        <f t="shared" si="549"/>
        <v>1823304</v>
      </c>
      <c r="P867" s="26">
        <v>7121</v>
      </c>
      <c r="Q867" s="21">
        <f t="shared" si="550"/>
        <v>1041.5671956185929</v>
      </c>
      <c r="R867" s="21">
        <f t="shared" si="537"/>
        <v>564.52745400926835</v>
      </c>
      <c r="S867" s="21">
        <f t="shared" si="538"/>
        <v>474.09071759584327</v>
      </c>
      <c r="T867" s="21">
        <f t="shared" si="539"/>
        <v>2.8085942985535737</v>
      </c>
      <c r="U867" s="21">
        <f t="shared" si="540"/>
        <v>14.604690352478583</v>
      </c>
      <c r="V867" s="21">
        <f t="shared" si="541"/>
        <v>31.034966999016991</v>
      </c>
      <c r="W867" s="21">
        <f t="shared" si="542"/>
        <v>5.6171885971071474</v>
      </c>
      <c r="X867" s="21">
        <f t="shared" si="543"/>
        <v>59.401769414408086</v>
      </c>
      <c r="Y867" s="21">
        <f t="shared" si="544"/>
        <v>594.01769414408091</v>
      </c>
      <c r="Z867" s="21">
        <f t="shared" si="545"/>
        <v>91815.475354585025</v>
      </c>
      <c r="AA867" s="21">
        <f t="shared" si="546"/>
        <v>252478.30360904365</v>
      </c>
      <c r="AB867" s="21">
        <f t="shared" si="547"/>
        <v>2968.1224547114166</v>
      </c>
      <c r="AC867" s="21">
        <f t="shared" si="548"/>
        <v>256046.06094649626</v>
      </c>
    </row>
    <row r="868" spans="1:29">
      <c r="A868"/>
      <c r="B868" s="6">
        <v>1999</v>
      </c>
      <c r="C868" s="16">
        <f t="shared" si="549"/>
        <v>8848</v>
      </c>
      <c r="D868" s="16">
        <f t="shared" si="549"/>
        <v>5012</v>
      </c>
      <c r="E868" s="16">
        <f t="shared" si="549"/>
        <v>3846</v>
      </c>
      <c r="F868" s="16">
        <f t="shared" si="549"/>
        <v>0</v>
      </c>
      <c r="G868" s="16">
        <f t="shared" si="549"/>
        <v>0</v>
      </c>
      <c r="H868" s="16">
        <f t="shared" si="549"/>
        <v>0</v>
      </c>
      <c r="I868" s="16">
        <f t="shared" si="549"/>
        <v>40</v>
      </c>
      <c r="J868" s="16">
        <f t="shared" si="549"/>
        <v>407</v>
      </c>
      <c r="K868" s="16">
        <f t="shared" si="549"/>
        <v>4070</v>
      </c>
      <c r="L868" s="16">
        <f t="shared" si="549"/>
        <v>735297</v>
      </c>
      <c r="M868" s="16">
        <f t="shared" si="549"/>
        <v>2022068</v>
      </c>
      <c r="N868" s="16">
        <f t="shared" si="549"/>
        <v>16719</v>
      </c>
      <c r="O868" s="12">
        <f t="shared" si="549"/>
        <v>2042897</v>
      </c>
      <c r="P868" s="26">
        <v>7322</v>
      </c>
      <c r="Q868" s="21">
        <f t="shared" si="550"/>
        <v>1208.413001912046</v>
      </c>
      <c r="R868" s="21">
        <f t="shared" si="537"/>
        <v>684.51242829827913</v>
      </c>
      <c r="S868" s="21">
        <f t="shared" si="538"/>
        <v>525.26632067741059</v>
      </c>
      <c r="T868" s="21">
        <f t="shared" si="539"/>
        <v>0</v>
      </c>
      <c r="U868" s="21">
        <f t="shared" si="540"/>
        <v>0</v>
      </c>
      <c r="V868" s="21">
        <f t="shared" si="541"/>
        <v>0</v>
      </c>
      <c r="W868" s="21">
        <f t="shared" si="542"/>
        <v>5.4629882545752526</v>
      </c>
      <c r="X868" s="21">
        <f t="shared" si="543"/>
        <v>55.585905490303197</v>
      </c>
      <c r="Y868" s="21">
        <f t="shared" si="544"/>
        <v>555.85905490303196</v>
      </c>
      <c r="Z868" s="21">
        <f t="shared" si="545"/>
        <v>100422.97186561048</v>
      </c>
      <c r="AA868" s="21">
        <f t="shared" si="546"/>
        <v>276163.34334881179</v>
      </c>
      <c r="AB868" s="21">
        <f t="shared" si="547"/>
        <v>2283.3925157060912</v>
      </c>
      <c r="AC868" s="21">
        <f t="shared" si="548"/>
        <v>279008.05790767551</v>
      </c>
    </row>
    <row r="869" spans="1:29">
      <c r="A869"/>
      <c r="B869" s="6">
        <v>2000</v>
      </c>
      <c r="C869" s="16">
        <f t="shared" si="549"/>
        <v>8734</v>
      </c>
      <c r="D869" s="16">
        <f t="shared" si="549"/>
        <v>5813</v>
      </c>
      <c r="E869" s="16">
        <f t="shared" si="549"/>
        <v>2929</v>
      </c>
      <c r="F869" s="16">
        <f t="shared" si="549"/>
        <v>0</v>
      </c>
      <c r="G869" s="16">
        <f t="shared" si="549"/>
        <v>0</v>
      </c>
      <c r="H869" s="16">
        <f t="shared" si="549"/>
        <v>0</v>
      </c>
      <c r="I869" s="16">
        <f t="shared" si="549"/>
        <v>0</v>
      </c>
      <c r="J869" s="16">
        <f t="shared" si="549"/>
        <v>370</v>
      </c>
      <c r="K869" s="16">
        <f t="shared" si="549"/>
        <v>3700</v>
      </c>
      <c r="L869" s="16">
        <f t="shared" si="549"/>
        <v>723560</v>
      </c>
      <c r="M869" s="16">
        <f t="shared" si="549"/>
        <v>1900683</v>
      </c>
      <c r="N869" s="16">
        <f t="shared" si="549"/>
        <v>16019</v>
      </c>
      <c r="O869" s="12">
        <f t="shared" si="549"/>
        <v>1920402</v>
      </c>
      <c r="P869" s="26">
        <v>7355</v>
      </c>
      <c r="Q869" s="21">
        <f t="shared" si="550"/>
        <v>1187.4915023793337</v>
      </c>
      <c r="R869" s="21">
        <f t="shared" si="537"/>
        <v>790.34670292318151</v>
      </c>
      <c r="S869" s="21">
        <f t="shared" si="538"/>
        <v>398.23249490142757</v>
      </c>
      <c r="T869" s="21">
        <f t="shared" si="539"/>
        <v>0</v>
      </c>
      <c r="U869" s="21">
        <f t="shared" si="540"/>
        <v>0</v>
      </c>
      <c r="V869" s="21">
        <f t="shared" si="541"/>
        <v>0</v>
      </c>
      <c r="W869" s="21">
        <f t="shared" si="542"/>
        <v>0</v>
      </c>
      <c r="X869" s="21">
        <f t="shared" si="543"/>
        <v>50.30591434398368</v>
      </c>
      <c r="Y869" s="21">
        <f t="shared" si="544"/>
        <v>503.05914343983682</v>
      </c>
      <c r="Z869" s="21">
        <f t="shared" si="545"/>
        <v>98376.614547926569</v>
      </c>
      <c r="AA869" s="21">
        <f t="shared" si="546"/>
        <v>258420.53025152956</v>
      </c>
      <c r="AB869" s="21">
        <f t="shared" si="547"/>
        <v>2177.9741672331747</v>
      </c>
      <c r="AC869" s="21">
        <f t="shared" si="548"/>
        <v>261101.56356220256</v>
      </c>
    </row>
    <row r="870" spans="1:29">
      <c r="A870"/>
      <c r="B870" s="6">
        <v>2001</v>
      </c>
      <c r="C870" s="16">
        <f t="shared" si="549"/>
        <v>7104</v>
      </c>
      <c r="D870" s="16">
        <f t="shared" si="549"/>
        <v>3932</v>
      </c>
      <c r="E870" s="16">
        <f t="shared" si="549"/>
        <v>3206</v>
      </c>
      <c r="F870" s="16">
        <f t="shared" si="549"/>
        <v>1</v>
      </c>
      <c r="G870" s="16">
        <f t="shared" si="549"/>
        <v>0</v>
      </c>
      <c r="H870" s="16">
        <f t="shared" si="549"/>
        <v>0</v>
      </c>
      <c r="I870" s="16">
        <f t="shared" si="549"/>
        <v>2</v>
      </c>
      <c r="J870" s="16">
        <f t="shared" si="549"/>
        <v>331</v>
      </c>
      <c r="K870" s="16">
        <f t="shared" si="549"/>
        <v>3310</v>
      </c>
      <c r="L870" s="16">
        <f t="shared" si="549"/>
        <v>760809</v>
      </c>
      <c r="M870" s="16">
        <f t="shared" si="549"/>
        <v>1822312</v>
      </c>
      <c r="N870" s="16">
        <f t="shared" si="549"/>
        <v>24240</v>
      </c>
      <c r="O870" s="12">
        <f t="shared" si="549"/>
        <v>1849864</v>
      </c>
      <c r="P870" s="26">
        <v>7409</v>
      </c>
      <c r="Q870" s="21">
        <f t="shared" si="550"/>
        <v>958.83385072209478</v>
      </c>
      <c r="R870" s="21">
        <f t="shared" si="537"/>
        <v>530.70589823188016</v>
      </c>
      <c r="S870" s="21">
        <f t="shared" si="538"/>
        <v>432.71696585234173</v>
      </c>
      <c r="T870" s="21">
        <f t="shared" si="539"/>
        <v>0.13497098123903362</v>
      </c>
      <c r="U870" s="21">
        <f t="shared" si="540"/>
        <v>0</v>
      </c>
      <c r="V870" s="21">
        <f t="shared" si="541"/>
        <v>0</v>
      </c>
      <c r="W870" s="21">
        <f t="shared" si="542"/>
        <v>0.26994196247806723</v>
      </c>
      <c r="X870" s="21">
        <f t="shared" si="543"/>
        <v>44.675394790120123</v>
      </c>
      <c r="Y870" s="21">
        <f t="shared" si="544"/>
        <v>446.75394790120123</v>
      </c>
      <c r="Z870" s="21">
        <f t="shared" si="545"/>
        <v>102687.13726548792</v>
      </c>
      <c r="AA870" s="21">
        <f t="shared" si="546"/>
        <v>245959.23876366581</v>
      </c>
      <c r="AB870" s="21">
        <f t="shared" si="547"/>
        <v>3271.6965852341746</v>
      </c>
      <c r="AC870" s="21">
        <f t="shared" si="548"/>
        <v>249677.95923876367</v>
      </c>
    </row>
    <row r="871" spans="1:29">
      <c r="A871"/>
      <c r="B871" s="6">
        <v>2002</v>
      </c>
      <c r="C871" s="16">
        <f t="shared" si="549"/>
        <v>6605</v>
      </c>
      <c r="D871" s="16">
        <f t="shared" si="549"/>
        <v>3607</v>
      </c>
      <c r="E871" s="16">
        <f t="shared" si="549"/>
        <v>2806</v>
      </c>
      <c r="F871" s="16">
        <f t="shared" si="549"/>
        <v>0</v>
      </c>
      <c r="G871" s="16">
        <f t="shared" si="549"/>
        <v>0</v>
      </c>
      <c r="H871" s="16">
        <f t="shared" si="549"/>
        <v>0</v>
      </c>
      <c r="I871" s="16">
        <f t="shared" si="549"/>
        <v>0</v>
      </c>
      <c r="J871" s="16">
        <f t="shared" si="549"/>
        <v>297</v>
      </c>
      <c r="K871" s="16">
        <f t="shared" si="549"/>
        <v>2970</v>
      </c>
      <c r="L871" s="16">
        <f t="shared" si="549"/>
        <v>739763</v>
      </c>
      <c r="M871" s="16">
        <f t="shared" si="549"/>
        <v>1775433</v>
      </c>
      <c r="N871" s="16">
        <f t="shared" si="549"/>
        <v>34065</v>
      </c>
      <c r="O871" s="12">
        <f t="shared" si="549"/>
        <v>1812468</v>
      </c>
      <c r="P871" s="26">
        <v>7534</v>
      </c>
      <c r="Q871" s="21">
        <f t="shared" si="550"/>
        <v>876.69232811255642</v>
      </c>
      <c r="R871" s="21">
        <f t="shared" si="537"/>
        <v>478.76294133262542</v>
      </c>
      <c r="S871" s="21">
        <f t="shared" si="538"/>
        <v>372.44491637908152</v>
      </c>
      <c r="T871" s="21">
        <f t="shared" si="539"/>
        <v>0</v>
      </c>
      <c r="U871" s="21">
        <f t="shared" si="540"/>
        <v>0</v>
      </c>
      <c r="V871" s="21">
        <f t="shared" si="541"/>
        <v>0</v>
      </c>
      <c r="W871" s="21">
        <f t="shared" si="542"/>
        <v>0</v>
      </c>
      <c r="X871" s="21">
        <f t="shared" si="543"/>
        <v>39.421290151314047</v>
      </c>
      <c r="Y871" s="21">
        <f t="shared" si="544"/>
        <v>394.21290151314042</v>
      </c>
      <c r="Z871" s="21">
        <f t="shared" si="545"/>
        <v>98189.938943456335</v>
      </c>
      <c r="AA871" s="21">
        <f t="shared" si="546"/>
        <v>235656.09238120521</v>
      </c>
      <c r="AB871" s="21">
        <f t="shared" si="547"/>
        <v>4521.5025219007166</v>
      </c>
      <c r="AC871" s="21">
        <f t="shared" si="548"/>
        <v>240571.80780461908</v>
      </c>
    </row>
    <row r="872" spans="1:29">
      <c r="A872"/>
      <c r="B872" s="6">
        <v>2003</v>
      </c>
      <c r="C872" s="16">
        <f t="shared" si="549"/>
        <v>5720</v>
      </c>
      <c r="D872" s="16">
        <f t="shared" si="549"/>
        <v>3836</v>
      </c>
      <c r="E872" s="16">
        <f t="shared" si="549"/>
        <v>1228</v>
      </c>
      <c r="F872" s="16">
        <f t="shared" si="549"/>
        <v>0</v>
      </c>
      <c r="G872" s="16">
        <f t="shared" si="549"/>
        <v>0</v>
      </c>
      <c r="H872" s="16">
        <f t="shared" si="549"/>
        <v>0</v>
      </c>
      <c r="I872" s="16">
        <f t="shared" si="549"/>
        <v>0</v>
      </c>
      <c r="J872" s="16">
        <f t="shared" si="549"/>
        <v>302</v>
      </c>
      <c r="K872" s="16">
        <f t="shared" si="549"/>
        <v>3020</v>
      </c>
      <c r="L872" s="16">
        <f t="shared" si="549"/>
        <v>701921</v>
      </c>
      <c r="M872" s="16">
        <f t="shared" si="549"/>
        <v>1684610</v>
      </c>
      <c r="N872" s="16">
        <f t="shared" si="549"/>
        <v>25187</v>
      </c>
      <c r="O872" s="12">
        <f t="shared" si="549"/>
        <v>1712817</v>
      </c>
      <c r="P872" s="26">
        <v>7583</v>
      </c>
      <c r="Q872" s="21">
        <f t="shared" si="550"/>
        <v>754.31887115917186</v>
      </c>
      <c r="R872" s="21">
        <f t="shared" si="537"/>
        <v>505.86838981933272</v>
      </c>
      <c r="S872" s="21">
        <f t="shared" si="538"/>
        <v>161.94118422787815</v>
      </c>
      <c r="T872" s="21">
        <f t="shared" si="539"/>
        <v>0</v>
      </c>
      <c r="U872" s="21">
        <f t="shared" si="540"/>
        <v>0</v>
      </c>
      <c r="V872" s="21">
        <f t="shared" si="541"/>
        <v>0</v>
      </c>
      <c r="W872" s="21">
        <f t="shared" si="542"/>
        <v>0</v>
      </c>
      <c r="X872" s="21">
        <f t="shared" si="543"/>
        <v>39.825926414347883</v>
      </c>
      <c r="Y872" s="21">
        <f t="shared" si="544"/>
        <v>398.25926414347884</v>
      </c>
      <c r="Z872" s="21">
        <f t="shared" si="545"/>
        <v>92565.07978372676</v>
      </c>
      <c r="AA872" s="21">
        <f t="shared" si="546"/>
        <v>222156.1387313728</v>
      </c>
      <c r="AB872" s="21">
        <f t="shared" si="547"/>
        <v>3321.5086377423181</v>
      </c>
      <c r="AC872" s="21">
        <f t="shared" si="548"/>
        <v>225875.90663325859</v>
      </c>
    </row>
    <row r="873" spans="1:29">
      <c r="A873"/>
      <c r="B873" s="6">
        <v>2004</v>
      </c>
      <c r="C873" s="16">
        <f t="shared" si="549"/>
        <v>7433</v>
      </c>
      <c r="D873" s="16">
        <f t="shared" si="549"/>
        <v>5608</v>
      </c>
      <c r="E873" s="16">
        <f t="shared" si="549"/>
        <v>1622</v>
      </c>
      <c r="F873" s="16">
        <f t="shared" si="549"/>
        <v>0</v>
      </c>
      <c r="G873" s="16">
        <f t="shared" si="549"/>
        <v>0</v>
      </c>
      <c r="H873" s="16">
        <f t="shared" si="549"/>
        <v>0</v>
      </c>
      <c r="I873" s="16">
        <f t="shared" si="549"/>
        <v>0</v>
      </c>
      <c r="J873" s="16">
        <f t="shared" si="549"/>
        <v>407</v>
      </c>
      <c r="K873" s="16">
        <f t="shared" si="549"/>
        <v>4070</v>
      </c>
      <c r="L873" s="16">
        <f t="shared" si="549"/>
        <v>718128</v>
      </c>
      <c r="M873" s="16">
        <f t="shared" si="549"/>
        <v>1723507</v>
      </c>
      <c r="N873" s="16">
        <f t="shared" si="549"/>
        <v>20101</v>
      </c>
      <c r="O873" s="12">
        <f t="shared" si="549"/>
        <v>1747678</v>
      </c>
      <c r="P873" s="26">
        <v>7561</v>
      </c>
      <c r="Q873" s="21">
        <f t="shared" si="550"/>
        <v>983.07102235154082</v>
      </c>
      <c r="R873" s="21">
        <f t="shared" si="537"/>
        <v>741.70083322311859</v>
      </c>
      <c r="S873" s="21">
        <f t="shared" si="538"/>
        <v>214.52188863906892</v>
      </c>
      <c r="T873" s="21">
        <f t="shared" si="539"/>
        <v>0</v>
      </c>
      <c r="U873" s="21">
        <f t="shared" si="540"/>
        <v>0</v>
      </c>
      <c r="V873" s="21">
        <f t="shared" si="541"/>
        <v>0</v>
      </c>
      <c r="W873" s="21">
        <f t="shared" si="542"/>
        <v>0</v>
      </c>
      <c r="X873" s="21">
        <f t="shared" si="543"/>
        <v>53.828858616585109</v>
      </c>
      <c r="Y873" s="21">
        <f t="shared" si="544"/>
        <v>538.28858616585103</v>
      </c>
      <c r="Z873" s="21">
        <f t="shared" si="545"/>
        <v>94977.912974474282</v>
      </c>
      <c r="AA873" s="21">
        <f t="shared" si="546"/>
        <v>227946.96468721068</v>
      </c>
      <c r="AB873" s="21">
        <f t="shared" si="547"/>
        <v>2658.5107789974873</v>
      </c>
      <c r="AC873" s="21">
        <f t="shared" si="548"/>
        <v>231143.76405237403</v>
      </c>
    </row>
    <row r="874" spans="1:29">
      <c r="A874"/>
      <c r="B874" s="6">
        <v>2005</v>
      </c>
      <c r="C874" s="16">
        <f t="shared" si="549"/>
        <v>5763</v>
      </c>
      <c r="D874" s="16">
        <f t="shared" si="549"/>
        <v>5794</v>
      </c>
      <c r="E874" s="16">
        <f t="shared" si="549"/>
        <v>1673</v>
      </c>
      <c r="F874" s="16">
        <f t="shared" si="549"/>
        <v>12</v>
      </c>
      <c r="G874" s="16">
        <f t="shared" si="549"/>
        <v>8</v>
      </c>
      <c r="H874" s="16">
        <f t="shared" si="549"/>
        <v>0</v>
      </c>
      <c r="I874" s="16">
        <f t="shared" si="549"/>
        <v>24</v>
      </c>
      <c r="J874" s="16">
        <f t="shared" si="549"/>
        <v>965</v>
      </c>
      <c r="K874" s="16">
        <f t="shared" si="549"/>
        <v>9650</v>
      </c>
      <c r="L874" s="16">
        <f t="shared" si="549"/>
        <v>720335</v>
      </c>
      <c r="M874" s="16">
        <f t="shared" si="549"/>
        <v>1721248</v>
      </c>
      <c r="N874" s="16">
        <f t="shared" si="549"/>
        <v>28765</v>
      </c>
      <c r="O874" s="12">
        <f t="shared" si="549"/>
        <v>1759687</v>
      </c>
      <c r="P874" s="26">
        <v>7719</v>
      </c>
      <c r="Q874" s="21">
        <f t="shared" si="550"/>
        <v>746.59930042751648</v>
      </c>
      <c r="R874" s="21">
        <f t="shared" si="537"/>
        <v>750.6153646845446</v>
      </c>
      <c r="S874" s="21">
        <f t="shared" si="538"/>
        <v>216.73791941961395</v>
      </c>
      <c r="T874" s="21">
        <f t="shared" si="539"/>
        <v>1.5546055188495917</v>
      </c>
      <c r="U874" s="21">
        <f t="shared" si="540"/>
        <v>1.0364036792330613</v>
      </c>
      <c r="V874" s="21">
        <f t="shared" si="541"/>
        <v>0</v>
      </c>
      <c r="W874" s="21">
        <f t="shared" si="542"/>
        <v>3.1092110376991835</v>
      </c>
      <c r="X874" s="21">
        <f t="shared" si="543"/>
        <v>125.01619380748801</v>
      </c>
      <c r="Y874" s="21">
        <f t="shared" si="544"/>
        <v>1250.16193807488</v>
      </c>
      <c r="Z874" s="21">
        <f t="shared" si="545"/>
        <v>93319.730535043389</v>
      </c>
      <c r="AA874" s="21">
        <f t="shared" si="546"/>
        <v>222988.47000906852</v>
      </c>
      <c r="AB874" s="21">
        <f t="shared" si="547"/>
        <v>3726.5189791423759</v>
      </c>
      <c r="AC874" s="21">
        <f t="shared" si="548"/>
        <v>227968.26013732346</v>
      </c>
    </row>
    <row r="875" spans="1:29">
      <c r="A875" s="2"/>
      <c r="B875" s="6">
        <v>2006</v>
      </c>
      <c r="C875" s="16">
        <f t="shared" si="549"/>
        <v>6306</v>
      </c>
      <c r="D875" s="16">
        <f t="shared" si="549"/>
        <v>5309</v>
      </c>
      <c r="E875" s="16">
        <f t="shared" si="549"/>
        <v>1965</v>
      </c>
      <c r="F875" s="16">
        <f t="shared" si="549"/>
        <v>8</v>
      </c>
      <c r="G875" s="16">
        <f t="shared" si="549"/>
        <v>14</v>
      </c>
      <c r="H875" s="16">
        <f t="shared" si="549"/>
        <v>10</v>
      </c>
      <c r="I875" s="16">
        <f t="shared" si="549"/>
        <v>16</v>
      </c>
      <c r="J875" s="16">
        <f t="shared" si="549"/>
        <v>760</v>
      </c>
      <c r="K875" s="16">
        <f t="shared" si="549"/>
        <v>7825</v>
      </c>
      <c r="L875" s="16">
        <f t="shared" si="549"/>
        <v>741368</v>
      </c>
      <c r="M875" s="16">
        <f t="shared" si="549"/>
        <v>1590674</v>
      </c>
      <c r="N875" s="16">
        <f t="shared" si="549"/>
        <v>17856</v>
      </c>
      <c r="O875" s="12">
        <f t="shared" si="549"/>
        <v>1616371</v>
      </c>
      <c r="P875" s="26">
        <v>7638</v>
      </c>
      <c r="Q875" s="21">
        <f t="shared" si="550"/>
        <v>825.60879811468976</v>
      </c>
      <c r="R875" s="21">
        <f t="shared" si="537"/>
        <v>695.07724535218642</v>
      </c>
      <c r="S875" s="21">
        <f t="shared" si="538"/>
        <v>257.26630007855459</v>
      </c>
      <c r="T875" s="21">
        <f t="shared" si="539"/>
        <v>1.0473946059177794</v>
      </c>
      <c r="U875" s="21">
        <f t="shared" si="540"/>
        <v>1.8329405603561142</v>
      </c>
      <c r="V875" s="21">
        <f t="shared" si="541"/>
        <v>1.3092432573972244</v>
      </c>
      <c r="W875" s="21">
        <f t="shared" si="542"/>
        <v>2.0947892118355589</v>
      </c>
      <c r="X875" s="21">
        <f t="shared" si="543"/>
        <v>99.50248756218906</v>
      </c>
      <c r="Y875" s="21">
        <f t="shared" si="544"/>
        <v>1024.4828489133281</v>
      </c>
      <c r="Z875" s="21">
        <f t="shared" si="545"/>
        <v>97063.105525006555</v>
      </c>
      <c r="AA875" s="21">
        <f t="shared" si="546"/>
        <v>208257.92092170726</v>
      </c>
      <c r="AB875" s="21">
        <f t="shared" si="547"/>
        <v>2337.7847604084841</v>
      </c>
      <c r="AC875" s="21">
        <f t="shared" si="548"/>
        <v>211622.28332024091</v>
      </c>
    </row>
    <row r="876" spans="1:29">
      <c r="A876"/>
      <c r="B876" s="6">
        <v>2007</v>
      </c>
      <c r="C876" s="16">
        <f t="shared" si="549"/>
        <v>7158</v>
      </c>
      <c r="D876" s="16">
        <f t="shared" si="549"/>
        <v>4483</v>
      </c>
      <c r="E876" s="16">
        <f t="shared" si="549"/>
        <v>2713</v>
      </c>
      <c r="F876" s="16">
        <f t="shared" si="549"/>
        <v>1</v>
      </c>
      <c r="G876" s="16">
        <f t="shared" si="549"/>
        <v>0</v>
      </c>
      <c r="H876" s="16">
        <f t="shared" si="549"/>
        <v>4</v>
      </c>
      <c r="I876" s="16">
        <f t="shared" si="549"/>
        <v>1</v>
      </c>
      <c r="J876" s="16">
        <f t="shared" si="549"/>
        <v>283</v>
      </c>
      <c r="K876" s="16">
        <f t="shared" si="549"/>
        <v>10815</v>
      </c>
      <c r="L876" s="16">
        <f t="shared" si="549"/>
        <v>701550</v>
      </c>
      <c r="M876" s="16">
        <f t="shared" si="549"/>
        <v>1542739</v>
      </c>
      <c r="N876" s="16">
        <f t="shared" si="549"/>
        <v>22080</v>
      </c>
      <c r="O876" s="12">
        <f t="shared" si="549"/>
        <v>1575635</v>
      </c>
      <c r="P876" s="26">
        <v>7712</v>
      </c>
      <c r="Q876" s="21">
        <f t="shared" si="550"/>
        <v>928.16390041493776</v>
      </c>
      <c r="R876" s="21">
        <f t="shared" si="537"/>
        <v>581.30186721991709</v>
      </c>
      <c r="S876" s="21">
        <f t="shared" si="538"/>
        <v>351.78941908713693</v>
      </c>
      <c r="T876" s="21">
        <f t="shared" si="539"/>
        <v>0.12966804979253113</v>
      </c>
      <c r="U876" s="21">
        <f t="shared" si="540"/>
        <v>0</v>
      </c>
      <c r="V876" s="21">
        <f t="shared" si="541"/>
        <v>0.51867219917012453</v>
      </c>
      <c r="W876" s="21">
        <f t="shared" si="542"/>
        <v>0.12966804979253113</v>
      </c>
      <c r="X876" s="21">
        <f t="shared" si="543"/>
        <v>36.696058091286311</v>
      </c>
      <c r="Y876" s="21">
        <f t="shared" si="544"/>
        <v>1402.3599585062241</v>
      </c>
      <c r="Z876" s="21">
        <f t="shared" si="545"/>
        <v>90968.620331950209</v>
      </c>
      <c r="AA876" s="21">
        <f t="shared" si="546"/>
        <v>200043.95746887967</v>
      </c>
      <c r="AB876" s="21">
        <f t="shared" si="547"/>
        <v>2863.0705394190873</v>
      </c>
      <c r="AC876" s="21">
        <f t="shared" si="548"/>
        <v>204309.51763485477</v>
      </c>
    </row>
    <row r="877" spans="1:29">
      <c r="A877"/>
      <c r="B877" s="6">
        <v>2008</v>
      </c>
      <c r="C877" s="16">
        <f t="shared" si="549"/>
        <v>6197</v>
      </c>
      <c r="D877" s="16">
        <f t="shared" si="549"/>
        <v>2692</v>
      </c>
      <c r="E877" s="16">
        <f t="shared" si="549"/>
        <v>2869</v>
      </c>
      <c r="F877" s="16">
        <f t="shared" si="549"/>
        <v>0</v>
      </c>
      <c r="G877" s="16">
        <f t="shared" si="549"/>
        <v>0</v>
      </c>
      <c r="H877" s="16">
        <f t="shared" si="549"/>
        <v>0</v>
      </c>
      <c r="I877" s="16">
        <f t="shared" si="549"/>
        <v>0</v>
      </c>
      <c r="J877" s="16">
        <f t="shared" si="549"/>
        <v>146</v>
      </c>
      <c r="K877" s="16">
        <f t="shared" si="549"/>
        <v>5871</v>
      </c>
      <c r="L877" s="16">
        <f t="shared" si="549"/>
        <v>680218</v>
      </c>
      <c r="M877" s="16">
        <f t="shared" si="549"/>
        <v>1632524</v>
      </c>
      <c r="N877" s="16">
        <f t="shared" si="549"/>
        <v>33408</v>
      </c>
      <c r="O877" s="12">
        <f t="shared" si="549"/>
        <v>1671803</v>
      </c>
      <c r="P877" s="26">
        <v>7683</v>
      </c>
      <c r="Q877" s="21">
        <f t="shared" si="550"/>
        <v>806.58596902251725</v>
      </c>
      <c r="R877" s="21">
        <f t="shared" si="537"/>
        <v>350.38396459716256</v>
      </c>
      <c r="S877" s="21">
        <f t="shared" si="538"/>
        <v>373.42184042691656</v>
      </c>
      <c r="T877" s="21">
        <f t="shared" si="539"/>
        <v>0</v>
      </c>
      <c r="U877" s="21">
        <f t="shared" si="540"/>
        <v>0</v>
      </c>
      <c r="V877" s="21">
        <f t="shared" si="541"/>
        <v>0</v>
      </c>
      <c r="W877" s="21">
        <f t="shared" si="542"/>
        <v>0</v>
      </c>
      <c r="X877" s="21">
        <f t="shared" si="543"/>
        <v>19.002993622282961</v>
      </c>
      <c r="Y877" s="21">
        <f t="shared" si="544"/>
        <v>764.15462709878955</v>
      </c>
      <c r="Z877" s="21">
        <f t="shared" si="545"/>
        <v>88535.467916178575</v>
      </c>
      <c r="AA877" s="21">
        <f t="shared" si="546"/>
        <v>212485.22712482105</v>
      </c>
      <c r="AB877" s="21">
        <f t="shared" si="547"/>
        <v>4348.3014447481455</v>
      </c>
      <c r="AC877" s="21">
        <f t="shared" si="548"/>
        <v>217597.68319666796</v>
      </c>
    </row>
    <row r="878" spans="1:29">
      <c r="B878" s="6">
        <v>2009</v>
      </c>
      <c r="C878" s="16">
        <f t="shared" si="549"/>
        <v>7040</v>
      </c>
      <c r="D878" s="16">
        <f t="shared" si="549"/>
        <v>2789</v>
      </c>
      <c r="E878" s="16">
        <f t="shared" si="549"/>
        <v>4294</v>
      </c>
      <c r="F878" s="16">
        <f t="shared" si="549"/>
        <v>0</v>
      </c>
      <c r="G878" s="16">
        <f t="shared" si="549"/>
        <v>0</v>
      </c>
      <c r="H878" s="16">
        <f t="shared" si="549"/>
        <v>0</v>
      </c>
      <c r="I878" s="16">
        <f t="shared" si="549"/>
        <v>0</v>
      </c>
      <c r="J878" s="16">
        <f t="shared" si="549"/>
        <v>229</v>
      </c>
      <c r="K878" s="16">
        <f t="shared" si="549"/>
        <v>6009</v>
      </c>
      <c r="L878" s="16">
        <f t="shared" si="549"/>
        <v>716434</v>
      </c>
      <c r="M878" s="16">
        <f t="shared" si="549"/>
        <v>2082923</v>
      </c>
      <c r="N878" s="16">
        <f t="shared" si="549"/>
        <v>73691</v>
      </c>
      <c r="O878" s="12">
        <f t="shared" si="549"/>
        <v>2162623</v>
      </c>
      <c r="P878" s="26">
        <v>7593</v>
      </c>
      <c r="Q878" s="21">
        <f t="shared" si="550"/>
        <v>927.16976162254707</v>
      </c>
      <c r="R878" s="21">
        <f t="shared" si="537"/>
        <v>367.311997892796</v>
      </c>
      <c r="S878" s="21">
        <f t="shared" si="538"/>
        <v>565.52087448966154</v>
      </c>
      <c r="T878" s="21">
        <f t="shared" si="539"/>
        <v>0</v>
      </c>
      <c r="U878" s="21">
        <f t="shared" si="540"/>
        <v>0</v>
      </c>
      <c r="V878" s="21">
        <f t="shared" si="541"/>
        <v>0</v>
      </c>
      <c r="W878" s="21">
        <f t="shared" si="542"/>
        <v>0</v>
      </c>
      <c r="X878" s="21">
        <f t="shared" si="543"/>
        <v>30.159357302778876</v>
      </c>
      <c r="Y878" s="21">
        <f t="shared" si="544"/>
        <v>791.38680363492688</v>
      </c>
      <c r="Z878" s="21">
        <f t="shared" si="545"/>
        <v>94354.537073620435</v>
      </c>
      <c r="AA878" s="21">
        <f t="shared" si="546"/>
        <v>274321.48031081259</v>
      </c>
      <c r="AB878" s="21">
        <f t="shared" si="547"/>
        <v>9705.1231397339652</v>
      </c>
      <c r="AC878" s="21">
        <f t="shared" si="548"/>
        <v>284817.9902541815</v>
      </c>
    </row>
    <row r="879" spans="1:29">
      <c r="B879" s="6">
        <v>2010</v>
      </c>
      <c r="C879" s="16">
        <f t="shared" si="549"/>
        <v>9298</v>
      </c>
      <c r="D879" s="16">
        <f t="shared" si="549"/>
        <v>4424</v>
      </c>
      <c r="E879" s="16">
        <f t="shared" si="549"/>
        <v>4409</v>
      </c>
      <c r="F879" s="16">
        <f t="shared" si="549"/>
        <v>0</v>
      </c>
      <c r="G879" s="16">
        <f t="shared" si="549"/>
        <v>0</v>
      </c>
      <c r="H879" s="16">
        <f t="shared" si="549"/>
        <v>0</v>
      </c>
      <c r="I879" s="16">
        <f t="shared" si="549"/>
        <v>0</v>
      </c>
      <c r="J879" s="16">
        <f t="shared" si="549"/>
        <v>373</v>
      </c>
      <c r="K879" s="16">
        <f t="shared" si="549"/>
        <v>7964</v>
      </c>
      <c r="L879" s="16">
        <f t="shared" si="549"/>
        <v>691816</v>
      </c>
      <c r="M879" s="16">
        <f t="shared" si="549"/>
        <v>2085390</v>
      </c>
      <c r="N879" s="16">
        <f t="shared" si="549"/>
        <v>81643</v>
      </c>
      <c r="O879" s="12">
        <f t="shared" si="549"/>
        <v>2174997</v>
      </c>
      <c r="P879" s="26">
        <v>7872</v>
      </c>
      <c r="Q879" s="21">
        <f t="shared" si="550"/>
        <v>1181.1483739837399</v>
      </c>
      <c r="R879" s="21">
        <f t="shared" si="537"/>
        <v>561.99186991869919</v>
      </c>
      <c r="S879" s="21">
        <f t="shared" si="538"/>
        <v>560.08638211382117</v>
      </c>
      <c r="T879" s="21">
        <f t="shared" si="539"/>
        <v>0</v>
      </c>
      <c r="U879" s="21">
        <f t="shared" si="540"/>
        <v>0</v>
      </c>
      <c r="V879" s="21">
        <f t="shared" si="541"/>
        <v>0</v>
      </c>
      <c r="W879" s="21">
        <f t="shared" si="542"/>
        <v>0</v>
      </c>
      <c r="X879" s="21">
        <f t="shared" si="543"/>
        <v>47.383130081300813</v>
      </c>
      <c r="Y879" s="21">
        <f t="shared" si="544"/>
        <v>1011.6869918699188</v>
      </c>
      <c r="Z879" s="21">
        <f t="shared" si="545"/>
        <v>87883.130081300813</v>
      </c>
      <c r="AA879" s="21">
        <f t="shared" si="546"/>
        <v>264912.34756097564</v>
      </c>
      <c r="AB879" s="21">
        <f t="shared" si="547"/>
        <v>10371.316056910569</v>
      </c>
      <c r="AC879" s="21">
        <f t="shared" si="548"/>
        <v>276295.35060975607</v>
      </c>
    </row>
    <row r="880" spans="1:29">
      <c r="B880" s="6">
        <v>2011</v>
      </c>
      <c r="C880" s="16">
        <f t="shared" si="549"/>
        <v>8654</v>
      </c>
      <c r="D880" s="16">
        <f t="shared" si="549"/>
        <v>4771</v>
      </c>
      <c r="E880" s="16">
        <f t="shared" si="549"/>
        <v>3841</v>
      </c>
      <c r="F880" s="16">
        <f t="shared" si="549"/>
        <v>0</v>
      </c>
      <c r="G880" s="16">
        <f t="shared" si="549"/>
        <v>0</v>
      </c>
      <c r="H880" s="16">
        <f t="shared" si="549"/>
        <v>0</v>
      </c>
      <c r="I880" s="16">
        <f t="shared" si="549"/>
        <v>0</v>
      </c>
      <c r="J880" s="16">
        <f t="shared" si="549"/>
        <v>352</v>
      </c>
      <c r="K880" s="16">
        <f t="shared" si="549"/>
        <v>8028</v>
      </c>
      <c r="L880" s="16">
        <f t="shared" si="549"/>
        <v>597545</v>
      </c>
      <c r="M880" s="16">
        <f t="shared" si="549"/>
        <v>1180340</v>
      </c>
      <c r="N880" s="16">
        <f t="shared" si="549"/>
        <v>85544</v>
      </c>
      <c r="O880" s="12">
        <f t="shared" si="549"/>
        <v>1273912</v>
      </c>
      <c r="P880" s="26">
        <v>7724</v>
      </c>
      <c r="Q880" s="21">
        <f t="shared" si="550"/>
        <v>1120.4039357845675</v>
      </c>
      <c r="R880" s="21">
        <f t="shared" si="537"/>
        <v>617.68513723459341</v>
      </c>
      <c r="S880" s="21">
        <f t="shared" si="538"/>
        <v>497.28120145002589</v>
      </c>
      <c r="T880" s="21">
        <f t="shared" si="539"/>
        <v>0</v>
      </c>
      <c r="U880" s="21">
        <f t="shared" si="540"/>
        <v>0</v>
      </c>
      <c r="V880" s="21">
        <f t="shared" si="541"/>
        <v>0</v>
      </c>
      <c r="W880" s="21">
        <f t="shared" si="542"/>
        <v>0</v>
      </c>
      <c r="X880" s="21">
        <f t="shared" si="543"/>
        <v>45.572242361470742</v>
      </c>
      <c r="Y880" s="21">
        <f t="shared" si="544"/>
        <v>1039.3578456758157</v>
      </c>
      <c r="Z880" s="21">
        <f t="shared" si="545"/>
        <v>77362.118073537029</v>
      </c>
      <c r="AA880" s="21">
        <f t="shared" si="546"/>
        <v>152814.60383221129</v>
      </c>
      <c r="AB880" s="21">
        <f t="shared" si="547"/>
        <v>11075.090626618332</v>
      </c>
      <c r="AC880" s="21">
        <f t="shared" si="548"/>
        <v>164929.05230450543</v>
      </c>
    </row>
    <row r="881" spans="1:29">
      <c r="B881" s="6">
        <v>2012</v>
      </c>
      <c r="C881" s="16">
        <f t="shared" si="549"/>
        <v>11373</v>
      </c>
      <c r="D881" s="16">
        <f t="shared" si="549"/>
        <v>5871</v>
      </c>
      <c r="E881" s="16">
        <f t="shared" si="549"/>
        <v>5415</v>
      </c>
      <c r="F881" s="16">
        <f t="shared" si="549"/>
        <v>0</v>
      </c>
      <c r="G881" s="16">
        <f t="shared" si="549"/>
        <v>0</v>
      </c>
      <c r="H881" s="16">
        <f t="shared" si="549"/>
        <v>0</v>
      </c>
      <c r="I881" s="16">
        <f t="shared" si="549"/>
        <v>0</v>
      </c>
      <c r="J881" s="16">
        <f t="shared" si="549"/>
        <v>435</v>
      </c>
      <c r="K881" s="16">
        <f t="shared" si="549"/>
        <v>8558</v>
      </c>
      <c r="L881" s="16">
        <f t="shared" si="549"/>
        <v>570671</v>
      </c>
      <c r="M881" s="16">
        <f t="shared" si="549"/>
        <v>1163393</v>
      </c>
      <c r="N881" s="16">
        <f t="shared" si="549"/>
        <v>78768</v>
      </c>
      <c r="O881" s="12">
        <f t="shared" si="549"/>
        <v>1250719</v>
      </c>
      <c r="P881" s="26">
        <v>7506</v>
      </c>
      <c r="Q881" s="21">
        <f t="shared" si="550"/>
        <v>1515.1878497202238</v>
      </c>
      <c r="R881" s="21">
        <f t="shared" si="537"/>
        <v>782.17426059152672</v>
      </c>
      <c r="S881" s="21">
        <f t="shared" si="538"/>
        <v>721.42286171063142</v>
      </c>
      <c r="T881" s="21">
        <f t="shared" si="539"/>
        <v>0</v>
      </c>
      <c r="U881" s="21">
        <f t="shared" si="540"/>
        <v>0</v>
      </c>
      <c r="V881" s="21">
        <f t="shared" si="541"/>
        <v>0</v>
      </c>
      <c r="W881" s="21">
        <f t="shared" si="542"/>
        <v>0</v>
      </c>
      <c r="X881" s="21">
        <f t="shared" si="543"/>
        <v>57.953637090327739</v>
      </c>
      <c r="Y881" s="21">
        <f t="shared" si="544"/>
        <v>1140.1545430322408</v>
      </c>
      <c r="Z881" s="21">
        <f t="shared" si="545"/>
        <v>76028.643751665339</v>
      </c>
      <c r="AA881" s="21">
        <f t="shared" si="546"/>
        <v>154995.07061017852</v>
      </c>
      <c r="AB881" s="21">
        <f t="shared" si="547"/>
        <v>10494.00479616307</v>
      </c>
      <c r="AC881" s="21">
        <f t="shared" si="548"/>
        <v>166629.22994937384</v>
      </c>
    </row>
    <row r="882" spans="1:29">
      <c r="B882" s="6">
        <v>2013</v>
      </c>
      <c r="C882" s="16">
        <f t="shared" si="549"/>
        <v>9546</v>
      </c>
      <c r="D882" s="16">
        <f t="shared" si="549"/>
        <v>3825</v>
      </c>
      <c r="E882" s="16">
        <f t="shared" si="549"/>
        <v>5377</v>
      </c>
      <c r="F882" s="16">
        <f t="shared" si="549"/>
        <v>0</v>
      </c>
      <c r="G882" s="16">
        <f t="shared" si="549"/>
        <v>0</v>
      </c>
      <c r="H882" s="16">
        <f t="shared" si="549"/>
        <v>0</v>
      </c>
      <c r="I882" s="16">
        <f t="shared" si="549"/>
        <v>0</v>
      </c>
      <c r="J882" s="16">
        <f t="shared" si="549"/>
        <v>383</v>
      </c>
      <c r="K882" s="16">
        <f t="shared" si="549"/>
        <v>8530</v>
      </c>
      <c r="L882" s="16">
        <f t="shared" si="549"/>
        <v>603238</v>
      </c>
      <c r="M882" s="16">
        <f t="shared" si="549"/>
        <v>1240658</v>
      </c>
      <c r="N882" s="16">
        <f t="shared" si="549"/>
        <v>65803</v>
      </c>
      <c r="O882" s="12">
        <f t="shared" si="549"/>
        <v>1314991</v>
      </c>
      <c r="P882" s="26">
        <v>7201</v>
      </c>
      <c r="Q882" s="21">
        <f t="shared" ref="Q882" si="551">C882/($P882/1000)</f>
        <v>1325.6492153867518</v>
      </c>
      <c r="R882" s="21">
        <f t="shared" ref="R882" si="552">D882/($P882/1000)</f>
        <v>531.17622552423279</v>
      </c>
      <c r="S882" s="21">
        <f t="shared" ref="S882" si="553">E882/($P882/1000)</f>
        <v>746.70184696569925</v>
      </c>
      <c r="T882" s="21">
        <f t="shared" ref="T882" si="554">F882/($P882/1000)</f>
        <v>0</v>
      </c>
      <c r="U882" s="21">
        <f t="shared" ref="U882" si="555">G882/($P882/1000)</f>
        <v>0</v>
      </c>
      <c r="V882" s="21">
        <f t="shared" ref="V882" si="556">H882/($P882/1000)</f>
        <v>0</v>
      </c>
      <c r="W882" s="21">
        <f t="shared" ref="W882" si="557">I882/($P882/1000)</f>
        <v>0</v>
      </c>
      <c r="X882" s="21">
        <f t="shared" ref="X882" si="558">J882/($P882/1000)</f>
        <v>53.187057353145399</v>
      </c>
      <c r="Y882" s="21">
        <f t="shared" ref="Y882" si="559">K882/($P882/1000)</f>
        <v>1184.5577003194001</v>
      </c>
      <c r="Z882" s="21">
        <f t="shared" ref="Z882" si="560">L882/($P882/1000)</f>
        <v>83771.420636022784</v>
      </c>
      <c r="AA882" s="21">
        <f t="shared" ref="AA882" si="561">M882/($P882/1000)</f>
        <v>172289.68198861269</v>
      </c>
      <c r="AB882" s="21">
        <f t="shared" ref="AB882" si="562">N882/($P882/1000)</f>
        <v>9138.0363838355788</v>
      </c>
      <c r="AC882" s="21">
        <f t="shared" ref="AC882" si="563">O882/($P882/1000)</f>
        <v>182612.27607276768</v>
      </c>
    </row>
    <row r="883" spans="1:29">
      <c r="A883" s="2"/>
      <c r="B883" s="2" t="s">
        <v>80</v>
      </c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3"/>
      <c r="P883" s="22"/>
    </row>
    <row r="884" spans="1:29">
      <c r="B884" s="6" t="s">
        <v>77</v>
      </c>
      <c r="C884" s="10">
        <f>((C881/C866)^(1/15)-1)*100</f>
        <v>5.9904104108625678</v>
      </c>
      <c r="D884" s="10">
        <f t="shared" ref="D884:N884" si="564">((D881/D866)^(1/15)-1)*100</f>
        <v>3.9956582680130248</v>
      </c>
      <c r="E884" s="10">
        <f t="shared" si="564"/>
        <v>9.2723700774052009</v>
      </c>
      <c r="F884" s="10">
        <f t="shared" si="564"/>
        <v>-100</v>
      </c>
      <c r="G884" s="10">
        <f t="shared" si="564"/>
        <v>-100</v>
      </c>
      <c r="H884" s="10">
        <f t="shared" si="564"/>
        <v>-100</v>
      </c>
      <c r="I884" s="10">
        <f t="shared" si="564"/>
        <v>-100</v>
      </c>
      <c r="J884" s="10">
        <f t="shared" si="564"/>
        <v>0.90523790739234222</v>
      </c>
      <c r="K884" s="10">
        <f t="shared" si="564"/>
        <v>5.5467883486368441</v>
      </c>
      <c r="L884" s="10">
        <f t="shared" si="564"/>
        <v>-0.48080077056852355</v>
      </c>
      <c r="M884" s="10">
        <f t="shared" si="564"/>
        <v>-2.4469751026590769</v>
      </c>
      <c r="N884" s="10">
        <f t="shared" si="564"/>
        <v>13.43433540444785</v>
      </c>
      <c r="O884" s="17">
        <f>((O881/O866)^(1/15)-1)*100</f>
        <v>-2.0360576566913591</v>
      </c>
      <c r="P884" s="27">
        <f>((P881/P866)^(1/15)-1)*100</f>
        <v>0.42155743985528016</v>
      </c>
      <c r="Q884" s="10">
        <f t="shared" ref="Q884:AC884" si="565">((Q881/Q866)^(1/15)-1)*100</f>
        <v>5.5454756060147714</v>
      </c>
      <c r="R884" s="10">
        <f t="shared" si="565"/>
        <v>3.5590971891651613</v>
      </c>
      <c r="S884" s="10">
        <f t="shared" si="565"/>
        <v>8.8136580065001358</v>
      </c>
      <c r="T884" s="10">
        <f t="shared" si="565"/>
        <v>-100</v>
      </c>
      <c r="U884" s="10">
        <f t="shared" si="565"/>
        <v>-100</v>
      </c>
      <c r="V884" s="10">
        <f t="shared" si="565"/>
        <v>-100</v>
      </c>
      <c r="W884" s="10">
        <f t="shared" si="565"/>
        <v>-100</v>
      </c>
      <c r="X884" s="10">
        <f t="shared" si="565"/>
        <v>0.48165003597633316</v>
      </c>
      <c r="Y884" s="10">
        <f t="shared" si="565"/>
        <v>5.1037158150541551</v>
      </c>
      <c r="Z884" s="10">
        <f t="shared" si="565"/>
        <v>-0.89857022080566118</v>
      </c>
      <c r="AA884" s="10">
        <f t="shared" si="565"/>
        <v>-2.8564907930574313</v>
      </c>
      <c r="AB884" s="10">
        <f t="shared" si="565"/>
        <v>12.9581519111434</v>
      </c>
      <c r="AC884" s="10">
        <f t="shared" si="565"/>
        <v>-2.4472983283679417</v>
      </c>
    </row>
    <row r="885" spans="1:29">
      <c r="B885" s="6" t="s">
        <v>79</v>
      </c>
      <c r="C885" s="10">
        <f>((C870/C866)^(1/4)-1)*100</f>
        <v>10.574919074729783</v>
      </c>
      <c r="D885" s="10">
        <f t="shared" ref="D885:N885" si="566">((D870/D866)^(1/4)-1)*100</f>
        <v>4.7809636167963854</v>
      </c>
      <c r="E885" s="10">
        <f t="shared" si="566"/>
        <v>22.322155392739628</v>
      </c>
      <c r="F885" s="10">
        <f t="shared" si="566"/>
        <v>-63.279437301064078</v>
      </c>
      <c r="G885" s="10">
        <f t="shared" si="566"/>
        <v>-100</v>
      </c>
      <c r="H885" s="10">
        <f t="shared" si="566"/>
        <v>-100</v>
      </c>
      <c r="I885" s="10">
        <f t="shared" si="566"/>
        <v>-63.279437301064078</v>
      </c>
      <c r="J885" s="10">
        <f t="shared" si="566"/>
        <v>-3.3924431275311862</v>
      </c>
      <c r="K885" s="10">
        <f t="shared" si="566"/>
        <v>-3.4432224128109645</v>
      </c>
      <c r="L885" s="10">
        <f t="shared" si="566"/>
        <v>5.5293426083758757</v>
      </c>
      <c r="M885" s="10">
        <f t="shared" si="566"/>
        <v>1.9475630191712723</v>
      </c>
      <c r="N885" s="10">
        <f t="shared" si="566"/>
        <v>19.491686344520588</v>
      </c>
      <c r="O885" s="17">
        <f>((O870/O866)^(1/4)-1)*100</f>
        <v>2.0924123573412778</v>
      </c>
      <c r="P885" s="27">
        <f>((P870/P866)^(1/4)-1)*100</f>
        <v>1.2602116557705045</v>
      </c>
      <c r="Q885" s="10">
        <f t="shared" ref="Q885:AC885" si="567">((Q870/Q866)^(1/4)-1)*100</f>
        <v>9.1987832798771976</v>
      </c>
      <c r="R885" s="10">
        <f t="shared" si="567"/>
        <v>3.4769352181432733</v>
      </c>
      <c r="S885" s="10">
        <f t="shared" si="567"/>
        <v>20.79982195629637</v>
      </c>
      <c r="T885" s="10">
        <f t="shared" si="567"/>
        <v>-63.736434974315671</v>
      </c>
      <c r="U885" s="10">
        <f t="shared" si="567"/>
        <v>-100</v>
      </c>
      <c r="V885" s="10">
        <f t="shared" si="567"/>
        <v>-100</v>
      </c>
      <c r="W885" s="10">
        <f t="shared" si="567"/>
        <v>-63.736434974315671</v>
      </c>
      <c r="X885" s="10">
        <f t="shared" si="567"/>
        <v>-4.594751193211188</v>
      </c>
      <c r="Y885" s="10">
        <f t="shared" si="567"/>
        <v>-4.6448985160830736</v>
      </c>
      <c r="Z885" s="10">
        <f t="shared" si="567"/>
        <v>4.2160004238565918</v>
      </c>
      <c r="AA885" s="10">
        <f t="shared" si="567"/>
        <v>0.67879708343627776</v>
      </c>
      <c r="AB885" s="10">
        <f t="shared" si="567"/>
        <v>18.004578887043166</v>
      </c>
      <c r="AC885" s="10">
        <f t="shared" si="567"/>
        <v>0.82184373107949682</v>
      </c>
    </row>
    <row r="886" spans="1:29">
      <c r="B886" s="6" t="s">
        <v>78</v>
      </c>
      <c r="C886" s="10">
        <f>((C876/C870)^(1/6)-1)*100</f>
        <v>0.12628978937712088</v>
      </c>
      <c r="D886" s="10">
        <f t="shared" ref="D886:N886" si="568">((D876/D870)^(1/6)-1)*100</f>
        <v>2.2097999542901148</v>
      </c>
      <c r="E886" s="10">
        <f t="shared" si="568"/>
        <v>-2.7444533432472329</v>
      </c>
      <c r="F886" s="10">
        <f t="shared" si="568"/>
        <v>0</v>
      </c>
      <c r="G886" s="10"/>
      <c r="H886" s="10"/>
      <c r="I886" s="10">
        <f t="shared" si="568"/>
        <v>-10.910128185966073</v>
      </c>
      <c r="J886" s="10">
        <f t="shared" si="568"/>
        <v>-2.5773945009603172</v>
      </c>
      <c r="K886" s="10">
        <f t="shared" si="568"/>
        <v>21.81471543094402</v>
      </c>
      <c r="L886" s="10">
        <f t="shared" si="568"/>
        <v>-1.3424110051904692</v>
      </c>
      <c r="M886" s="10">
        <f t="shared" si="568"/>
        <v>-2.737606246804003</v>
      </c>
      <c r="N886" s="10">
        <f t="shared" si="568"/>
        <v>-1.5434964140579432</v>
      </c>
      <c r="O886" s="17">
        <f>((O876/O870)^(1/6)-1)*100</f>
        <v>-2.6387884023316155</v>
      </c>
      <c r="P886" s="27">
        <f>((P876/P870)^(1/6)-1)*100</f>
        <v>0.67027099317065186</v>
      </c>
      <c r="Q886" s="10">
        <f t="shared" ref="Q886:AC886" si="569">((Q876/Q870)^(1/6)-1)*100</f>
        <v>-0.54035933193269381</v>
      </c>
      <c r="R886" s="10">
        <f t="shared" si="569"/>
        <v>1.5292786499242705</v>
      </c>
      <c r="S886" s="10">
        <f t="shared" si="569"/>
        <v>-3.3919888192707193</v>
      </c>
      <c r="T886" s="10">
        <f t="shared" si="569"/>
        <v>-0.66580827344363547</v>
      </c>
      <c r="U886" s="10"/>
      <c r="V886" s="10"/>
      <c r="W886" s="10">
        <f t="shared" si="569"/>
        <v>-11.503295923304236</v>
      </c>
      <c r="X886" s="10">
        <f t="shared" si="569"/>
        <v>-3.2260422685772783</v>
      </c>
      <c r="Y886" s="10">
        <f t="shared" si="569"/>
        <v>21.003662977332983</v>
      </c>
      <c r="Z886" s="10">
        <f t="shared" si="569"/>
        <v>-1.9992813950979293</v>
      </c>
      <c r="AA886" s="10">
        <f t="shared" si="569"/>
        <v>-3.3851873113621034</v>
      </c>
      <c r="AB886" s="10">
        <f t="shared" si="569"/>
        <v>-2.1990279606764696</v>
      </c>
      <c r="AC886" s="10">
        <f t="shared" si="569"/>
        <v>-3.2870274042738457</v>
      </c>
    </row>
    <row r="887" spans="1:29">
      <c r="B887" s="6" t="s">
        <v>142</v>
      </c>
      <c r="C887" s="10">
        <f>((C882/C876)^(1/6)-1)*100</f>
        <v>4.9151701570285367</v>
      </c>
      <c r="D887" s="10">
        <f t="shared" ref="D887:O887" si="570">((D882/D876)^(1/6)-1)*100</f>
        <v>-2.6108780935779841</v>
      </c>
      <c r="E887" s="10">
        <f t="shared" si="570"/>
        <v>12.076623975345345</v>
      </c>
      <c r="F887" s="10">
        <f t="shared" si="570"/>
        <v>-100</v>
      </c>
      <c r="G887" s="10"/>
      <c r="H887" s="10">
        <f t="shared" si="570"/>
        <v>-100</v>
      </c>
      <c r="I887" s="10">
        <f t="shared" si="570"/>
        <v>-100</v>
      </c>
      <c r="J887" s="10">
        <f t="shared" si="570"/>
        <v>5.1724658495357234</v>
      </c>
      <c r="K887" s="10">
        <f t="shared" si="570"/>
        <v>-3.8785269045756632</v>
      </c>
      <c r="L887" s="10">
        <f t="shared" si="570"/>
        <v>-2.4849434218087052</v>
      </c>
      <c r="M887" s="10">
        <f t="shared" si="570"/>
        <v>-3.5667944084161296</v>
      </c>
      <c r="N887" s="10">
        <f t="shared" si="570"/>
        <v>19.961283603497716</v>
      </c>
      <c r="O887" s="10">
        <f t="shared" si="570"/>
        <v>-2.9688466690562132</v>
      </c>
      <c r="P887" s="27">
        <f>((P882/P876)^(1/6)-1)*100</f>
        <v>-1.1361243382862818</v>
      </c>
      <c r="Q887" s="10">
        <f>((Q882/Q876)^(1/6)-1)*100</f>
        <v>6.120834789059626</v>
      </c>
      <c r="R887" s="10">
        <f t="shared" ref="R887:AC887" si="571">((R882/R876)^(1/6)-1)*100</f>
        <v>-1.4917013372386156</v>
      </c>
      <c r="S887" s="10">
        <f t="shared" si="571"/>
        <v>13.364586635104402</v>
      </c>
      <c r="T887" s="10">
        <f t="shared" si="571"/>
        <v>-100</v>
      </c>
      <c r="U887" s="10"/>
      <c r="V887" s="10">
        <f t="shared" si="571"/>
        <v>-100</v>
      </c>
      <c r="W887" s="10">
        <f t="shared" si="571"/>
        <v>-100</v>
      </c>
      <c r="X887" s="10">
        <f t="shared" si="571"/>
        <v>6.38108727338218</v>
      </c>
      <c r="Y887" s="10">
        <f t="shared" si="571"/>
        <v>-2.7739177206375754</v>
      </c>
      <c r="Z887" s="10">
        <f t="shared" si="571"/>
        <v>-1.3643194488325849</v>
      </c>
      <c r="AA887" s="10">
        <f t="shared" si="571"/>
        <v>-2.4586028555535933</v>
      </c>
      <c r="AB887" s="10">
        <f t="shared" si="571"/>
        <v>21.339855230816362</v>
      </c>
      <c r="AC887" s="10">
        <f t="shared" si="571"/>
        <v>-1.853783617628979</v>
      </c>
    </row>
    <row r="888" spans="1:29"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3"/>
      <c r="P888" s="22"/>
    </row>
    <row r="889" spans="1:29">
      <c r="A889" s="6" t="s">
        <v>90</v>
      </c>
      <c r="B889" s="6">
        <v>1995</v>
      </c>
      <c r="C889" s="16">
        <f>C379</f>
        <v>37431</v>
      </c>
      <c r="D889" s="16">
        <f t="shared" ref="D889:O889" si="572">D379</f>
        <v>0</v>
      </c>
      <c r="E889" s="16">
        <f t="shared" si="572"/>
        <v>0</v>
      </c>
      <c r="F889" s="16">
        <f t="shared" si="572"/>
        <v>0</v>
      </c>
      <c r="G889" s="16">
        <f t="shared" si="572"/>
        <v>0</v>
      </c>
      <c r="H889" s="16">
        <f t="shared" si="572"/>
        <v>0</v>
      </c>
      <c r="I889" s="16">
        <f t="shared" si="572"/>
        <v>0</v>
      </c>
      <c r="J889" s="16">
        <f t="shared" si="572"/>
        <v>7042</v>
      </c>
      <c r="K889" s="16">
        <f t="shared" si="572"/>
        <v>1775</v>
      </c>
      <c r="L889" s="16">
        <f t="shared" si="572"/>
        <v>1604880</v>
      </c>
      <c r="M889" s="16">
        <f t="shared" si="572"/>
        <v>4654152</v>
      </c>
      <c r="N889" s="16">
        <f t="shared" si="572"/>
        <v>272086</v>
      </c>
      <c r="O889" s="12">
        <f t="shared" si="572"/>
        <v>4928013</v>
      </c>
      <c r="P889" s="26">
        <v>41956</v>
      </c>
      <c r="Q889" s="21">
        <f>C889/($P889/1000)</f>
        <v>892.1489179140051</v>
      </c>
      <c r="R889" s="21">
        <f t="shared" ref="R889:R906" si="573">D889/($P889/1000)</f>
        <v>0</v>
      </c>
      <c r="S889" s="21">
        <f t="shared" ref="S889:S906" si="574">E889/($P889/1000)</f>
        <v>0</v>
      </c>
      <c r="T889" s="21">
        <f t="shared" ref="T889:T906" si="575">F889/($P889/1000)</f>
        <v>0</v>
      </c>
      <c r="U889" s="21">
        <f t="shared" ref="U889:U906" si="576">G889/($P889/1000)</f>
        <v>0</v>
      </c>
      <c r="V889" s="21">
        <f t="shared" ref="V889:V906" si="577">H889/($P889/1000)</f>
        <v>0</v>
      </c>
      <c r="W889" s="21">
        <f t="shared" ref="W889:W906" si="578">I889/($P889/1000)</f>
        <v>0</v>
      </c>
      <c r="X889" s="21">
        <f t="shared" ref="X889:X906" si="579">J889/($P889/1000)</f>
        <v>167.84250166841451</v>
      </c>
      <c r="Y889" s="21">
        <f t="shared" ref="Y889:Y906" si="580">K889/($P889/1000)</f>
        <v>42.306225569644383</v>
      </c>
      <c r="Z889" s="21">
        <f t="shared" ref="Z889:Z906" si="581">L889/($P889/1000)</f>
        <v>38251.501573076552</v>
      </c>
      <c r="AA889" s="21">
        <f t="shared" ref="AA889:AA906" si="582">M889/($P889/1000)</f>
        <v>110929.35456192201</v>
      </c>
      <c r="AB889" s="21">
        <f t="shared" ref="AB889:AB906" si="583">N889/($P889/1000)</f>
        <v>6485.0319382209927</v>
      </c>
      <c r="AC889" s="21">
        <f t="shared" ref="AC889:AC906" si="584">O889/($P889/1000)</f>
        <v>117456.69272571264</v>
      </c>
    </row>
    <row r="890" spans="1:29">
      <c r="A890" s="6" t="s">
        <v>126</v>
      </c>
      <c r="B890" s="6">
        <v>1996</v>
      </c>
      <c r="C890" s="16">
        <f t="shared" ref="C890:O907" si="585">C380</f>
        <v>39720</v>
      </c>
      <c r="D890" s="16">
        <f t="shared" si="585"/>
        <v>28053</v>
      </c>
      <c r="E890" s="16">
        <f t="shared" si="585"/>
        <v>9437</v>
      </c>
      <c r="F890" s="16">
        <f t="shared" si="585"/>
        <v>0</v>
      </c>
      <c r="G890" s="16">
        <f t="shared" si="585"/>
        <v>0</v>
      </c>
      <c r="H890" s="16">
        <f t="shared" si="585"/>
        <v>0</v>
      </c>
      <c r="I890" s="16">
        <f t="shared" si="585"/>
        <v>0</v>
      </c>
      <c r="J890" s="16">
        <f t="shared" si="585"/>
        <v>7062</v>
      </c>
      <c r="K890" s="16">
        <f t="shared" si="585"/>
        <v>7062</v>
      </c>
      <c r="L890" s="16">
        <f t="shared" si="585"/>
        <v>1770666</v>
      </c>
      <c r="M890" s="16">
        <f t="shared" si="585"/>
        <v>5134932</v>
      </c>
      <c r="N890" s="16">
        <f t="shared" si="585"/>
        <v>270577</v>
      </c>
      <c r="O890" s="12">
        <f t="shared" si="585"/>
        <v>5412571</v>
      </c>
      <c r="P890" s="26">
        <v>42512</v>
      </c>
      <c r="Q890" s="21">
        <f t="shared" ref="Q890:Q906" si="586">C890/($P890/1000)</f>
        <v>934.32442604441098</v>
      </c>
      <c r="R890" s="21">
        <f t="shared" si="573"/>
        <v>659.8842679713963</v>
      </c>
      <c r="S890" s="21">
        <f t="shared" si="574"/>
        <v>221.9843808806925</v>
      </c>
      <c r="T890" s="21">
        <f t="shared" si="575"/>
        <v>0</v>
      </c>
      <c r="U890" s="21">
        <f t="shared" si="576"/>
        <v>0</v>
      </c>
      <c r="V890" s="21">
        <f t="shared" si="577"/>
        <v>0</v>
      </c>
      <c r="W890" s="21">
        <f t="shared" si="578"/>
        <v>0</v>
      </c>
      <c r="X890" s="21">
        <f t="shared" si="579"/>
        <v>166.11780203236734</v>
      </c>
      <c r="Y890" s="21">
        <f t="shared" si="580"/>
        <v>166.11780203236734</v>
      </c>
      <c r="Z890" s="21">
        <f t="shared" si="581"/>
        <v>41650.969138125707</v>
      </c>
      <c r="AA890" s="21">
        <f t="shared" si="582"/>
        <v>120787.82461422657</v>
      </c>
      <c r="AB890" s="21">
        <f t="shared" si="583"/>
        <v>6364.7205494919081</v>
      </c>
      <c r="AC890" s="21">
        <f t="shared" si="584"/>
        <v>127318.66296575085</v>
      </c>
    </row>
    <row r="891" spans="1:29">
      <c r="A891"/>
      <c r="B891" s="6">
        <v>1997</v>
      </c>
      <c r="C891" s="16">
        <f t="shared" si="585"/>
        <v>45059</v>
      </c>
      <c r="D891" s="16">
        <f t="shared" si="585"/>
        <v>30335</v>
      </c>
      <c r="E891" s="16">
        <f t="shared" si="585"/>
        <v>11102</v>
      </c>
      <c r="F891" s="16">
        <f t="shared" si="585"/>
        <v>0</v>
      </c>
      <c r="G891" s="16">
        <f t="shared" si="585"/>
        <v>0</v>
      </c>
      <c r="H891" s="16">
        <f t="shared" si="585"/>
        <v>0</v>
      </c>
      <c r="I891" s="16">
        <f t="shared" si="585"/>
        <v>0</v>
      </c>
      <c r="J891" s="16">
        <f t="shared" si="585"/>
        <v>7042</v>
      </c>
      <c r="K891" s="16">
        <f t="shared" si="585"/>
        <v>7042</v>
      </c>
      <c r="L891" s="16">
        <f t="shared" si="585"/>
        <v>1853091</v>
      </c>
      <c r="M891" s="16">
        <f t="shared" si="585"/>
        <v>5373966</v>
      </c>
      <c r="N891" s="16">
        <f t="shared" si="585"/>
        <v>262717</v>
      </c>
      <c r="O891" s="12">
        <f t="shared" si="585"/>
        <v>5643725</v>
      </c>
      <c r="P891" s="26">
        <v>42790</v>
      </c>
      <c r="Q891" s="21">
        <f t="shared" si="586"/>
        <v>1053.0264080392615</v>
      </c>
      <c r="R891" s="21">
        <f t="shared" si="573"/>
        <v>708.92731946716526</v>
      </c>
      <c r="S891" s="21">
        <f t="shared" si="574"/>
        <v>259.45314325777053</v>
      </c>
      <c r="T891" s="21">
        <f t="shared" si="575"/>
        <v>0</v>
      </c>
      <c r="U891" s="21">
        <f t="shared" si="576"/>
        <v>0</v>
      </c>
      <c r="V891" s="21">
        <f t="shared" si="577"/>
        <v>0</v>
      </c>
      <c r="W891" s="21">
        <f t="shared" si="578"/>
        <v>0</v>
      </c>
      <c r="X891" s="21">
        <f t="shared" si="579"/>
        <v>164.57116148632858</v>
      </c>
      <c r="Y891" s="21">
        <f t="shared" si="580"/>
        <v>164.57116148632858</v>
      </c>
      <c r="Z891" s="21">
        <f t="shared" si="581"/>
        <v>43306.63706473475</v>
      </c>
      <c r="AA891" s="21">
        <f t="shared" si="582"/>
        <v>125589.29656461791</v>
      </c>
      <c r="AB891" s="21">
        <f t="shared" si="583"/>
        <v>6139.6821687310121</v>
      </c>
      <c r="AC891" s="21">
        <f t="shared" si="584"/>
        <v>131893.54989483525</v>
      </c>
    </row>
    <row r="892" spans="1:29">
      <c r="A892"/>
      <c r="B892" s="6">
        <v>1998</v>
      </c>
      <c r="C892" s="16">
        <f t="shared" si="585"/>
        <v>53623</v>
      </c>
      <c r="D892" s="16">
        <f t="shared" si="585"/>
        <v>32000</v>
      </c>
      <c r="E892" s="16">
        <f t="shared" si="585"/>
        <v>16364</v>
      </c>
      <c r="F892" s="16">
        <f t="shared" si="585"/>
        <v>0</v>
      </c>
      <c r="G892" s="16">
        <f t="shared" si="585"/>
        <v>0</v>
      </c>
      <c r="H892" s="16">
        <f t="shared" si="585"/>
        <v>0</v>
      </c>
      <c r="I892" s="16">
        <f t="shared" si="585"/>
        <v>0</v>
      </c>
      <c r="J892" s="16">
        <f t="shared" si="585"/>
        <v>6802</v>
      </c>
      <c r="K892" s="16">
        <f t="shared" si="585"/>
        <v>6802</v>
      </c>
      <c r="L892" s="16">
        <f t="shared" si="585"/>
        <v>1900700</v>
      </c>
      <c r="M892" s="16">
        <f t="shared" si="585"/>
        <v>5510994</v>
      </c>
      <c r="N892" s="16">
        <f t="shared" si="585"/>
        <v>264456</v>
      </c>
      <c r="O892" s="12">
        <f t="shared" si="585"/>
        <v>5782252</v>
      </c>
      <c r="P892" s="26">
        <v>43589</v>
      </c>
      <c r="Q892" s="21">
        <f t="shared" si="586"/>
        <v>1230.1956915735623</v>
      </c>
      <c r="R892" s="21">
        <f t="shared" si="573"/>
        <v>734.130170455849</v>
      </c>
      <c r="S892" s="21">
        <f t="shared" si="574"/>
        <v>375.41581591685974</v>
      </c>
      <c r="T892" s="21">
        <f t="shared" si="575"/>
        <v>0</v>
      </c>
      <c r="U892" s="21">
        <f t="shared" si="576"/>
        <v>0</v>
      </c>
      <c r="V892" s="21">
        <f t="shared" si="577"/>
        <v>0</v>
      </c>
      <c r="W892" s="21">
        <f t="shared" si="578"/>
        <v>0</v>
      </c>
      <c r="X892" s="21">
        <f t="shared" si="579"/>
        <v>156.04854435752139</v>
      </c>
      <c r="Y892" s="21">
        <f t="shared" si="580"/>
        <v>156.04854435752139</v>
      </c>
      <c r="Z892" s="21">
        <f t="shared" si="581"/>
        <v>43605.037968294753</v>
      </c>
      <c r="AA892" s="21">
        <f t="shared" si="582"/>
        <v>126430.84264378628</v>
      </c>
      <c r="AB892" s="21">
        <f t="shared" si="583"/>
        <v>6067.0352611897497</v>
      </c>
      <c r="AC892" s="21">
        <f t="shared" si="584"/>
        <v>132653.92644933355</v>
      </c>
    </row>
    <row r="893" spans="1:29">
      <c r="A893"/>
      <c r="B893" s="6">
        <v>1999</v>
      </c>
      <c r="C893" s="16">
        <f t="shared" si="585"/>
        <v>58843</v>
      </c>
      <c r="D893" s="16">
        <f t="shared" si="585"/>
        <v>36649</v>
      </c>
      <c r="E893" s="16">
        <f t="shared" si="585"/>
        <v>21629</v>
      </c>
      <c r="F893" s="16">
        <f t="shared" si="585"/>
        <v>0</v>
      </c>
      <c r="G893" s="16">
        <f t="shared" si="585"/>
        <v>0</v>
      </c>
      <c r="H893" s="16">
        <f t="shared" si="585"/>
        <v>0</v>
      </c>
      <c r="I893" s="16">
        <f t="shared" si="585"/>
        <v>0</v>
      </c>
      <c r="J893" s="16">
        <f t="shared" si="585"/>
        <v>7042</v>
      </c>
      <c r="K893" s="16">
        <f t="shared" si="585"/>
        <v>7042</v>
      </c>
      <c r="L893" s="16">
        <f t="shared" si="585"/>
        <v>2054057</v>
      </c>
      <c r="M893" s="16">
        <f t="shared" si="585"/>
        <v>5956767</v>
      </c>
      <c r="N893" s="16">
        <f t="shared" si="585"/>
        <v>260486</v>
      </c>
      <c r="O893" s="12">
        <f t="shared" si="585"/>
        <v>6224295</v>
      </c>
      <c r="P893" s="26">
        <v>44366</v>
      </c>
      <c r="Q893" s="21">
        <f t="shared" si="586"/>
        <v>1326.3084343866926</v>
      </c>
      <c r="R893" s="21">
        <f t="shared" si="573"/>
        <v>826.06049677681108</v>
      </c>
      <c r="S893" s="21">
        <f t="shared" si="574"/>
        <v>487.51296037506199</v>
      </c>
      <c r="T893" s="21">
        <f t="shared" si="575"/>
        <v>0</v>
      </c>
      <c r="U893" s="21">
        <f t="shared" si="576"/>
        <v>0</v>
      </c>
      <c r="V893" s="21">
        <f t="shared" si="577"/>
        <v>0</v>
      </c>
      <c r="W893" s="21">
        <f t="shared" si="578"/>
        <v>0</v>
      </c>
      <c r="X893" s="21">
        <f t="shared" si="579"/>
        <v>158.72514988955507</v>
      </c>
      <c r="Y893" s="21">
        <f t="shared" si="580"/>
        <v>158.72514988955507</v>
      </c>
      <c r="Z893" s="21">
        <f t="shared" si="581"/>
        <v>46297.998467294776</v>
      </c>
      <c r="AA893" s="21">
        <f t="shared" si="582"/>
        <v>134264.23387278547</v>
      </c>
      <c r="AB893" s="21">
        <f t="shared" si="583"/>
        <v>5871.297840688816</v>
      </c>
      <c r="AC893" s="21">
        <f t="shared" si="584"/>
        <v>140294.25686336384</v>
      </c>
    </row>
    <row r="894" spans="1:29">
      <c r="A894"/>
      <c r="B894" s="6">
        <v>2000</v>
      </c>
      <c r="C894" s="16">
        <f t="shared" si="585"/>
        <v>61228</v>
      </c>
      <c r="D894" s="16">
        <f t="shared" si="585"/>
        <v>39190</v>
      </c>
      <c r="E894" s="16">
        <f t="shared" si="585"/>
        <v>22036</v>
      </c>
      <c r="F894" s="16">
        <f t="shared" si="585"/>
        <v>0</v>
      </c>
      <c r="G894" s="16">
        <f t="shared" si="585"/>
        <v>0</v>
      </c>
      <c r="H894" s="16">
        <f t="shared" si="585"/>
        <v>0</v>
      </c>
      <c r="I894" s="16">
        <f t="shared" si="585"/>
        <v>0</v>
      </c>
      <c r="J894" s="16">
        <f t="shared" si="585"/>
        <v>7053</v>
      </c>
      <c r="K894" s="16">
        <f t="shared" si="585"/>
        <v>7053</v>
      </c>
      <c r="L894" s="16">
        <f t="shared" si="585"/>
        <v>1968712</v>
      </c>
      <c r="M894" s="16">
        <f t="shared" si="585"/>
        <v>5866666</v>
      </c>
      <c r="N894" s="16">
        <f t="shared" si="585"/>
        <v>265252</v>
      </c>
      <c r="O894" s="12">
        <f t="shared" si="585"/>
        <v>6138971</v>
      </c>
      <c r="P894" s="26">
        <v>45020</v>
      </c>
      <c r="Q894" s="21">
        <f t="shared" si="586"/>
        <v>1360.0177698800533</v>
      </c>
      <c r="R894" s="21">
        <f t="shared" si="573"/>
        <v>870.50199911150594</v>
      </c>
      <c r="S894" s="21">
        <f t="shared" si="574"/>
        <v>489.47134606841399</v>
      </c>
      <c r="T894" s="21">
        <f t="shared" si="575"/>
        <v>0</v>
      </c>
      <c r="U894" s="21">
        <f t="shared" si="576"/>
        <v>0</v>
      </c>
      <c r="V894" s="21">
        <f t="shared" si="577"/>
        <v>0</v>
      </c>
      <c r="W894" s="21">
        <f t="shared" si="578"/>
        <v>0</v>
      </c>
      <c r="X894" s="21">
        <f t="shared" si="579"/>
        <v>156.66370501999111</v>
      </c>
      <c r="Y894" s="21">
        <f t="shared" si="580"/>
        <v>156.66370501999111</v>
      </c>
      <c r="Z894" s="21">
        <f t="shared" si="581"/>
        <v>43729.720124389154</v>
      </c>
      <c r="AA894" s="21">
        <f t="shared" si="582"/>
        <v>130312.43891603731</v>
      </c>
      <c r="AB894" s="21">
        <f t="shared" si="583"/>
        <v>5891.8702798756103</v>
      </c>
      <c r="AC894" s="21">
        <f t="shared" si="584"/>
        <v>136360.97290093292</v>
      </c>
    </row>
    <row r="895" spans="1:29">
      <c r="A895"/>
      <c r="B895" s="6">
        <v>2001</v>
      </c>
      <c r="C895" s="16">
        <f t="shared" si="585"/>
        <v>59942</v>
      </c>
      <c r="D895" s="16">
        <f t="shared" si="585"/>
        <v>40581</v>
      </c>
      <c r="E895" s="16">
        <f t="shared" si="585"/>
        <v>21084</v>
      </c>
      <c r="F895" s="16">
        <f t="shared" si="585"/>
        <v>0</v>
      </c>
      <c r="G895" s="16">
        <f t="shared" si="585"/>
        <v>0</v>
      </c>
      <c r="H895" s="16">
        <f t="shared" si="585"/>
        <v>0</v>
      </c>
      <c r="I895" s="16">
        <f t="shared" si="585"/>
        <v>0</v>
      </c>
      <c r="J895" s="16">
        <f t="shared" si="585"/>
        <v>6853</v>
      </c>
      <c r="K895" s="16">
        <f t="shared" si="585"/>
        <v>6853</v>
      </c>
      <c r="L895" s="16">
        <f t="shared" si="585"/>
        <v>1956047</v>
      </c>
      <c r="M895" s="16">
        <f t="shared" si="585"/>
        <v>4425005</v>
      </c>
      <c r="N895" s="16">
        <f t="shared" si="585"/>
        <v>258102</v>
      </c>
      <c r="O895" s="12">
        <f t="shared" si="585"/>
        <v>4689960</v>
      </c>
      <c r="P895" s="26">
        <v>45144</v>
      </c>
      <c r="Q895" s="21">
        <f t="shared" si="586"/>
        <v>1327.7954988481304</v>
      </c>
      <c r="R895" s="21">
        <f t="shared" si="573"/>
        <v>898.92344497607655</v>
      </c>
      <c r="S895" s="21">
        <f t="shared" si="574"/>
        <v>467.03880914407233</v>
      </c>
      <c r="T895" s="21">
        <f t="shared" si="575"/>
        <v>0</v>
      </c>
      <c r="U895" s="21">
        <f t="shared" si="576"/>
        <v>0</v>
      </c>
      <c r="V895" s="21">
        <f t="shared" si="577"/>
        <v>0</v>
      </c>
      <c r="W895" s="21">
        <f t="shared" si="578"/>
        <v>0</v>
      </c>
      <c r="X895" s="21">
        <f t="shared" si="579"/>
        <v>151.80311890838206</v>
      </c>
      <c r="Y895" s="21">
        <f t="shared" si="580"/>
        <v>151.80311890838206</v>
      </c>
      <c r="Z895" s="21">
        <f t="shared" si="581"/>
        <v>43329.058125110758</v>
      </c>
      <c r="AA895" s="21">
        <f t="shared" si="582"/>
        <v>98019.781144781155</v>
      </c>
      <c r="AB895" s="21">
        <f t="shared" si="583"/>
        <v>5717.3046251993619</v>
      </c>
      <c r="AC895" s="21">
        <f t="shared" si="584"/>
        <v>103888.88888888889</v>
      </c>
    </row>
    <row r="896" spans="1:29">
      <c r="A896"/>
      <c r="B896" s="6">
        <v>2002</v>
      </c>
      <c r="C896" s="16">
        <f t="shared" si="585"/>
        <v>72039</v>
      </c>
      <c r="D896" s="16">
        <f t="shared" si="585"/>
        <v>47230</v>
      </c>
      <c r="E896" s="16">
        <f t="shared" si="585"/>
        <v>21037</v>
      </c>
      <c r="F896" s="16">
        <f t="shared" si="585"/>
        <v>0</v>
      </c>
      <c r="G896" s="16">
        <f t="shared" si="585"/>
        <v>0</v>
      </c>
      <c r="H896" s="16">
        <f t="shared" si="585"/>
        <v>0</v>
      </c>
      <c r="I896" s="16">
        <f t="shared" si="585"/>
        <v>0</v>
      </c>
      <c r="J896" s="16">
        <f t="shared" si="585"/>
        <v>6593</v>
      </c>
      <c r="K896" s="16">
        <f t="shared" si="585"/>
        <v>6593</v>
      </c>
      <c r="L896" s="16">
        <f t="shared" si="585"/>
        <v>2094729</v>
      </c>
      <c r="M896" s="16">
        <f t="shared" si="585"/>
        <v>4734574</v>
      </c>
      <c r="N896" s="16">
        <f t="shared" si="585"/>
        <v>167153</v>
      </c>
      <c r="O896" s="12">
        <f t="shared" si="585"/>
        <v>4908320</v>
      </c>
      <c r="P896" s="26">
        <v>45495</v>
      </c>
      <c r="Q896" s="21">
        <f t="shared" si="586"/>
        <v>1583.4487306297397</v>
      </c>
      <c r="R896" s="21">
        <f t="shared" si="573"/>
        <v>1038.1360589075723</v>
      </c>
      <c r="S896" s="21">
        <f t="shared" si="574"/>
        <v>462.40246180899004</v>
      </c>
      <c r="T896" s="21">
        <f t="shared" si="575"/>
        <v>0</v>
      </c>
      <c r="U896" s="21">
        <f t="shared" si="576"/>
        <v>0</v>
      </c>
      <c r="V896" s="21">
        <f t="shared" si="577"/>
        <v>0</v>
      </c>
      <c r="W896" s="21">
        <f t="shared" si="578"/>
        <v>0</v>
      </c>
      <c r="X896" s="21">
        <f t="shared" si="579"/>
        <v>144.91702384877459</v>
      </c>
      <c r="Y896" s="21">
        <f t="shared" si="580"/>
        <v>144.91702384877459</v>
      </c>
      <c r="Z896" s="21">
        <f t="shared" si="581"/>
        <v>46043.059676887569</v>
      </c>
      <c r="AA896" s="21">
        <f t="shared" si="582"/>
        <v>104068.00747334873</v>
      </c>
      <c r="AB896" s="21">
        <f t="shared" si="583"/>
        <v>3674.0960545114849</v>
      </c>
      <c r="AC896" s="21">
        <f t="shared" si="584"/>
        <v>107887.02055170898</v>
      </c>
    </row>
    <row r="897" spans="1:29">
      <c r="A897"/>
      <c r="B897" s="6">
        <v>2003</v>
      </c>
      <c r="C897" s="16">
        <f t="shared" si="585"/>
        <v>65609</v>
      </c>
      <c r="D897" s="16">
        <f t="shared" si="585"/>
        <v>47492</v>
      </c>
      <c r="E897" s="16">
        <f t="shared" si="585"/>
        <v>14484</v>
      </c>
      <c r="F897" s="16">
        <f t="shared" si="585"/>
        <v>0</v>
      </c>
      <c r="G897" s="16">
        <f t="shared" si="585"/>
        <v>0</v>
      </c>
      <c r="H897" s="16">
        <f t="shared" si="585"/>
        <v>0</v>
      </c>
      <c r="I897" s="16">
        <f t="shared" si="585"/>
        <v>0</v>
      </c>
      <c r="J897" s="16">
        <f t="shared" si="585"/>
        <v>4178</v>
      </c>
      <c r="K897" s="16">
        <f t="shared" si="585"/>
        <v>4178</v>
      </c>
      <c r="L897" s="16">
        <f t="shared" si="585"/>
        <v>1909639</v>
      </c>
      <c r="M897" s="16">
        <f t="shared" si="585"/>
        <v>4440813</v>
      </c>
      <c r="N897" s="16">
        <f t="shared" si="585"/>
        <v>132216</v>
      </c>
      <c r="O897" s="12">
        <f t="shared" si="585"/>
        <v>4577207</v>
      </c>
      <c r="P897" s="26">
        <v>46184</v>
      </c>
      <c r="Q897" s="21">
        <f t="shared" si="586"/>
        <v>1420.6002078641955</v>
      </c>
      <c r="R897" s="21">
        <f t="shared" si="573"/>
        <v>1028.321496622207</v>
      </c>
      <c r="S897" s="21">
        <f t="shared" si="574"/>
        <v>313.6151047981985</v>
      </c>
      <c r="T897" s="21">
        <f t="shared" si="575"/>
        <v>0</v>
      </c>
      <c r="U897" s="21">
        <f t="shared" si="576"/>
        <v>0</v>
      </c>
      <c r="V897" s="21">
        <f t="shared" si="577"/>
        <v>0</v>
      </c>
      <c r="W897" s="21">
        <f t="shared" si="578"/>
        <v>0</v>
      </c>
      <c r="X897" s="21">
        <f t="shared" si="579"/>
        <v>90.464230036376236</v>
      </c>
      <c r="Y897" s="21">
        <f t="shared" si="580"/>
        <v>90.464230036376236</v>
      </c>
      <c r="Z897" s="21">
        <f t="shared" si="581"/>
        <v>41348.497315087479</v>
      </c>
      <c r="AA897" s="21">
        <f t="shared" si="582"/>
        <v>96154.793868006236</v>
      </c>
      <c r="AB897" s="21">
        <f t="shared" si="583"/>
        <v>2862.8096310410533</v>
      </c>
      <c r="AC897" s="21">
        <f t="shared" si="584"/>
        <v>99108.067729083676</v>
      </c>
    </row>
    <row r="898" spans="1:29">
      <c r="A898"/>
      <c r="B898" s="6">
        <v>2004</v>
      </c>
      <c r="C898" s="16">
        <f t="shared" si="585"/>
        <v>64061</v>
      </c>
      <c r="D898" s="16">
        <f t="shared" si="585"/>
        <v>46395</v>
      </c>
      <c r="E898" s="16">
        <f t="shared" si="585"/>
        <v>11097</v>
      </c>
      <c r="F898" s="16">
        <f t="shared" si="585"/>
        <v>0</v>
      </c>
      <c r="G898" s="16">
        <f t="shared" si="585"/>
        <v>0</v>
      </c>
      <c r="H898" s="16">
        <f t="shared" si="585"/>
        <v>0</v>
      </c>
      <c r="I898" s="16">
        <f t="shared" si="585"/>
        <v>0</v>
      </c>
      <c r="J898" s="16">
        <f t="shared" si="585"/>
        <v>207</v>
      </c>
      <c r="K898" s="16">
        <f t="shared" si="585"/>
        <v>207</v>
      </c>
      <c r="L898" s="16">
        <f t="shared" si="585"/>
        <v>1881858</v>
      </c>
      <c r="M898" s="16">
        <f t="shared" si="585"/>
        <v>4313818</v>
      </c>
      <c r="N898" s="16">
        <f t="shared" si="585"/>
        <v>99712</v>
      </c>
      <c r="O898" s="12">
        <f t="shared" si="585"/>
        <v>4413737</v>
      </c>
      <c r="P898" s="26">
        <v>46941</v>
      </c>
      <c r="Q898" s="21">
        <f t="shared" si="586"/>
        <v>1364.7131505506911</v>
      </c>
      <c r="R898" s="21">
        <f t="shared" si="573"/>
        <v>988.36837732472668</v>
      </c>
      <c r="S898" s="21">
        <f t="shared" si="574"/>
        <v>236.4031443727232</v>
      </c>
      <c r="T898" s="21">
        <f t="shared" si="575"/>
        <v>0</v>
      </c>
      <c r="U898" s="21">
        <f t="shared" si="576"/>
        <v>0</v>
      </c>
      <c r="V898" s="21">
        <f t="shared" si="577"/>
        <v>0</v>
      </c>
      <c r="W898" s="21">
        <f t="shared" si="578"/>
        <v>0</v>
      </c>
      <c r="X898" s="21">
        <f t="shared" si="579"/>
        <v>4.4097910142519332</v>
      </c>
      <c r="Y898" s="21">
        <f t="shared" si="580"/>
        <v>4.4097910142519332</v>
      </c>
      <c r="Z898" s="21">
        <f t="shared" si="581"/>
        <v>40089.857480667219</v>
      </c>
      <c r="AA898" s="21">
        <f t="shared" si="582"/>
        <v>91898.723930039836</v>
      </c>
      <c r="AB898" s="21">
        <f t="shared" si="583"/>
        <v>2124.1984618989795</v>
      </c>
      <c r="AC898" s="21">
        <f t="shared" si="584"/>
        <v>94027.332182953061</v>
      </c>
    </row>
    <row r="899" spans="1:29">
      <c r="A899"/>
      <c r="B899" s="6">
        <v>2005</v>
      </c>
      <c r="C899" s="16">
        <f t="shared" si="585"/>
        <v>64075</v>
      </c>
      <c r="D899" s="16">
        <f t="shared" si="585"/>
        <v>46635</v>
      </c>
      <c r="E899" s="16">
        <f t="shared" si="585"/>
        <v>11829</v>
      </c>
      <c r="F899" s="16">
        <f t="shared" si="585"/>
        <v>0</v>
      </c>
      <c r="G899" s="16">
        <f t="shared" si="585"/>
        <v>0</v>
      </c>
      <c r="H899" s="16">
        <f t="shared" si="585"/>
        <v>0</v>
      </c>
      <c r="I899" s="16">
        <f t="shared" si="585"/>
        <v>0</v>
      </c>
      <c r="J899" s="16">
        <f t="shared" si="585"/>
        <v>1130</v>
      </c>
      <c r="K899" s="16">
        <f t="shared" si="585"/>
        <v>1130</v>
      </c>
      <c r="L899" s="16">
        <f t="shared" si="585"/>
        <v>1808457</v>
      </c>
      <c r="M899" s="16">
        <f t="shared" si="585"/>
        <v>4164392</v>
      </c>
      <c r="N899" s="16">
        <f t="shared" si="585"/>
        <v>88359</v>
      </c>
      <c r="O899" s="12">
        <f t="shared" si="585"/>
        <v>4253881</v>
      </c>
      <c r="P899" s="26">
        <v>47108</v>
      </c>
      <c r="Q899" s="21">
        <f t="shared" si="586"/>
        <v>1360.1723698734822</v>
      </c>
      <c r="R899" s="21">
        <f t="shared" si="573"/>
        <v>989.95924259149194</v>
      </c>
      <c r="S899" s="21">
        <f t="shared" si="574"/>
        <v>251.10384648042796</v>
      </c>
      <c r="T899" s="21">
        <f t="shared" si="575"/>
        <v>0</v>
      </c>
      <c r="U899" s="21">
        <f t="shared" si="576"/>
        <v>0</v>
      </c>
      <c r="V899" s="21">
        <f t="shared" si="577"/>
        <v>0</v>
      </c>
      <c r="W899" s="21">
        <f t="shared" si="578"/>
        <v>0</v>
      </c>
      <c r="X899" s="21">
        <f t="shared" si="579"/>
        <v>23.987433132376669</v>
      </c>
      <c r="Y899" s="21">
        <f t="shared" si="580"/>
        <v>23.987433132376669</v>
      </c>
      <c r="Z899" s="21">
        <f t="shared" si="581"/>
        <v>38389.594124140276</v>
      </c>
      <c r="AA899" s="21">
        <f t="shared" si="582"/>
        <v>88400.951006198535</v>
      </c>
      <c r="AB899" s="21">
        <f t="shared" si="583"/>
        <v>1875.6686762333363</v>
      </c>
      <c r="AC899" s="21">
        <f t="shared" si="584"/>
        <v>90300.607115564242</v>
      </c>
    </row>
    <row r="900" spans="1:29">
      <c r="A900" s="2"/>
      <c r="B900" s="6">
        <v>2006</v>
      </c>
      <c r="C900" s="16">
        <f t="shared" si="585"/>
        <v>65487</v>
      </c>
      <c r="D900" s="16">
        <f t="shared" si="585"/>
        <v>47029</v>
      </c>
      <c r="E900" s="16">
        <f t="shared" si="585"/>
        <v>12095</v>
      </c>
      <c r="F900" s="16">
        <f t="shared" si="585"/>
        <v>0</v>
      </c>
      <c r="G900" s="16">
        <f t="shared" si="585"/>
        <v>0</v>
      </c>
      <c r="H900" s="16">
        <f t="shared" si="585"/>
        <v>0</v>
      </c>
      <c r="I900" s="16">
        <f t="shared" si="585"/>
        <v>0</v>
      </c>
      <c r="J900" s="16">
        <f t="shared" si="585"/>
        <v>1125</v>
      </c>
      <c r="K900" s="16">
        <f t="shared" si="585"/>
        <v>2781</v>
      </c>
      <c r="L900" s="16">
        <f t="shared" si="585"/>
        <v>1783157</v>
      </c>
      <c r="M900" s="16">
        <f t="shared" si="585"/>
        <v>4028590</v>
      </c>
      <c r="N900" s="16">
        <f t="shared" si="585"/>
        <v>74863</v>
      </c>
      <c r="O900" s="12">
        <f t="shared" si="585"/>
        <v>4106234</v>
      </c>
      <c r="P900" s="26">
        <v>47401</v>
      </c>
      <c r="Q900" s="21">
        <f t="shared" si="586"/>
        <v>1381.5531317904686</v>
      </c>
      <c r="R900" s="21">
        <f t="shared" si="573"/>
        <v>992.15206430244086</v>
      </c>
      <c r="S900" s="21">
        <f t="shared" si="574"/>
        <v>255.1633931773591</v>
      </c>
      <c r="T900" s="21">
        <f t="shared" si="575"/>
        <v>0</v>
      </c>
      <c r="U900" s="21">
        <f t="shared" si="576"/>
        <v>0</v>
      </c>
      <c r="V900" s="21">
        <f t="shared" si="577"/>
        <v>0</v>
      </c>
      <c r="W900" s="21">
        <f t="shared" si="578"/>
        <v>0</v>
      </c>
      <c r="X900" s="21">
        <f t="shared" si="579"/>
        <v>23.733676504715088</v>
      </c>
      <c r="Y900" s="21">
        <f t="shared" si="580"/>
        <v>58.6696483196557</v>
      </c>
      <c r="Z900" s="21">
        <f t="shared" si="581"/>
        <v>37618.552351216218</v>
      </c>
      <c r="AA900" s="21">
        <f t="shared" si="582"/>
        <v>84989.557182337914</v>
      </c>
      <c r="AB900" s="21">
        <f t="shared" si="583"/>
        <v>1579.3548659310984</v>
      </c>
      <c r="AC900" s="21">
        <f t="shared" si="584"/>
        <v>86627.581696588677</v>
      </c>
    </row>
    <row r="901" spans="1:29">
      <c r="A901"/>
      <c r="B901" s="6">
        <v>2007</v>
      </c>
      <c r="C901" s="16">
        <f t="shared" si="585"/>
        <v>63460</v>
      </c>
      <c r="D901" s="16">
        <f t="shared" si="585"/>
        <v>45969</v>
      </c>
      <c r="E901" s="16">
        <f t="shared" si="585"/>
        <v>11345</v>
      </c>
      <c r="F901" s="16">
        <f t="shared" si="585"/>
        <v>0</v>
      </c>
      <c r="G901" s="16">
        <f t="shared" si="585"/>
        <v>0</v>
      </c>
      <c r="H901" s="16">
        <f t="shared" si="585"/>
        <v>0</v>
      </c>
      <c r="I901" s="16">
        <f t="shared" si="585"/>
        <v>0</v>
      </c>
      <c r="J901" s="16">
        <f t="shared" si="585"/>
        <v>2086</v>
      </c>
      <c r="K901" s="16">
        <f t="shared" si="585"/>
        <v>20876</v>
      </c>
      <c r="L901" s="16">
        <f t="shared" si="585"/>
        <v>1609930</v>
      </c>
      <c r="M901" s="16">
        <f t="shared" si="585"/>
        <v>3604896</v>
      </c>
      <c r="N901" s="16">
        <f t="shared" si="585"/>
        <v>53353</v>
      </c>
      <c r="O901" s="12">
        <f t="shared" si="585"/>
        <v>3679125</v>
      </c>
      <c r="P901" s="26">
        <v>47676</v>
      </c>
      <c r="Q901" s="21">
        <f t="shared" si="586"/>
        <v>1331.0680426210251</v>
      </c>
      <c r="R901" s="21">
        <f t="shared" si="573"/>
        <v>964.19582179713063</v>
      </c>
      <c r="S901" s="21">
        <f t="shared" si="574"/>
        <v>237.96039936236261</v>
      </c>
      <c r="T901" s="21">
        <f t="shared" si="575"/>
        <v>0</v>
      </c>
      <c r="U901" s="21">
        <f t="shared" si="576"/>
        <v>0</v>
      </c>
      <c r="V901" s="21">
        <f t="shared" si="577"/>
        <v>0</v>
      </c>
      <c r="W901" s="21">
        <f t="shared" si="578"/>
        <v>0</v>
      </c>
      <c r="X901" s="21">
        <f t="shared" si="579"/>
        <v>43.753670609950497</v>
      </c>
      <c r="Y901" s="21">
        <f t="shared" si="580"/>
        <v>437.8723047235506</v>
      </c>
      <c r="Z901" s="21">
        <f t="shared" si="581"/>
        <v>33768.143300612464</v>
      </c>
      <c r="AA901" s="21">
        <f t="shared" si="582"/>
        <v>75612.383589227276</v>
      </c>
      <c r="AB901" s="21">
        <f t="shared" si="583"/>
        <v>1119.0745867941941</v>
      </c>
      <c r="AC901" s="21">
        <f t="shared" si="584"/>
        <v>77169.330480745019</v>
      </c>
    </row>
    <row r="902" spans="1:29">
      <c r="A902"/>
      <c r="B902" s="6">
        <v>2008</v>
      </c>
      <c r="C902" s="16">
        <f t="shared" si="585"/>
        <v>57182</v>
      </c>
      <c r="D902" s="16">
        <f t="shared" si="585"/>
        <v>40344</v>
      </c>
      <c r="E902" s="16">
        <f t="shared" si="585"/>
        <v>11624</v>
      </c>
      <c r="F902" s="16">
        <f t="shared" si="585"/>
        <v>0</v>
      </c>
      <c r="G902" s="16">
        <f t="shared" si="585"/>
        <v>0</v>
      </c>
      <c r="H902" s="16">
        <f t="shared" si="585"/>
        <v>0</v>
      </c>
      <c r="I902" s="16">
        <f t="shared" si="585"/>
        <v>0</v>
      </c>
      <c r="J902" s="16">
        <f t="shared" si="585"/>
        <v>236</v>
      </c>
      <c r="K902" s="16">
        <f t="shared" si="585"/>
        <v>2435</v>
      </c>
      <c r="L902" s="16">
        <f t="shared" si="585"/>
        <v>1558242</v>
      </c>
      <c r="M902" s="16">
        <f t="shared" si="585"/>
        <v>3025602</v>
      </c>
      <c r="N902" s="16">
        <f t="shared" si="585"/>
        <v>58174</v>
      </c>
      <c r="O902" s="12">
        <f t="shared" si="585"/>
        <v>3086211</v>
      </c>
      <c r="P902" s="26">
        <v>47882</v>
      </c>
      <c r="Q902" s="21">
        <f t="shared" si="586"/>
        <v>1194.2274758782007</v>
      </c>
      <c r="R902" s="21">
        <f t="shared" si="573"/>
        <v>842.57132116452954</v>
      </c>
      <c r="S902" s="21">
        <f t="shared" si="574"/>
        <v>242.76346017292511</v>
      </c>
      <c r="T902" s="21">
        <f t="shared" si="575"/>
        <v>0</v>
      </c>
      <c r="U902" s="21">
        <f t="shared" si="576"/>
        <v>0</v>
      </c>
      <c r="V902" s="21">
        <f t="shared" si="577"/>
        <v>0</v>
      </c>
      <c r="W902" s="21">
        <f t="shared" si="578"/>
        <v>0</v>
      </c>
      <c r="X902" s="21">
        <f t="shared" si="579"/>
        <v>4.9287832588446596</v>
      </c>
      <c r="Y902" s="21">
        <f t="shared" si="580"/>
        <v>50.854183200367572</v>
      </c>
      <c r="Z902" s="21">
        <f t="shared" si="581"/>
        <v>32543.377469612798</v>
      </c>
      <c r="AA902" s="21">
        <f t="shared" si="582"/>
        <v>63188.713921724244</v>
      </c>
      <c r="AB902" s="21">
        <f t="shared" si="583"/>
        <v>1214.9450733052088</v>
      </c>
      <c r="AC902" s="21">
        <f t="shared" si="584"/>
        <v>64454.513178229819</v>
      </c>
    </row>
    <row r="903" spans="1:29">
      <c r="B903" s="6">
        <v>2009</v>
      </c>
      <c r="C903" s="16">
        <f t="shared" si="585"/>
        <v>49500</v>
      </c>
      <c r="D903" s="16">
        <f t="shared" si="585"/>
        <v>33725</v>
      </c>
      <c r="E903" s="16">
        <f t="shared" si="585"/>
        <v>10147</v>
      </c>
      <c r="F903" s="16">
        <f t="shared" si="585"/>
        <v>0</v>
      </c>
      <c r="G903" s="16">
        <f t="shared" si="585"/>
        <v>0</v>
      </c>
      <c r="H903" s="16">
        <f t="shared" si="585"/>
        <v>0</v>
      </c>
      <c r="I903" s="16">
        <f t="shared" si="585"/>
        <v>0</v>
      </c>
      <c r="J903" s="16">
        <f t="shared" si="585"/>
        <v>6</v>
      </c>
      <c r="K903" s="16">
        <f t="shared" si="585"/>
        <v>96</v>
      </c>
      <c r="L903" s="16">
        <f t="shared" si="585"/>
        <v>1376413</v>
      </c>
      <c r="M903" s="16">
        <f t="shared" si="585"/>
        <v>2366725</v>
      </c>
      <c r="N903" s="16">
        <f t="shared" si="585"/>
        <v>61631</v>
      </c>
      <c r="O903" s="12">
        <f t="shared" si="585"/>
        <v>2428452</v>
      </c>
      <c r="P903" s="26">
        <v>48463</v>
      </c>
      <c r="Q903" s="21">
        <f t="shared" si="586"/>
        <v>1021.3977673689207</v>
      </c>
      <c r="R903" s="21">
        <f t="shared" si="573"/>
        <v>695.89171120236051</v>
      </c>
      <c r="S903" s="21">
        <f t="shared" si="574"/>
        <v>209.37622516146337</v>
      </c>
      <c r="T903" s="21">
        <f t="shared" si="575"/>
        <v>0</v>
      </c>
      <c r="U903" s="21">
        <f t="shared" si="576"/>
        <v>0</v>
      </c>
      <c r="V903" s="21">
        <f t="shared" si="577"/>
        <v>0</v>
      </c>
      <c r="W903" s="21">
        <f t="shared" si="578"/>
        <v>0</v>
      </c>
      <c r="X903" s="21">
        <f t="shared" si="579"/>
        <v>0.12380578998411158</v>
      </c>
      <c r="Y903" s="21">
        <f t="shared" si="580"/>
        <v>1.9808926397457853</v>
      </c>
      <c r="Z903" s="21">
        <f t="shared" si="581"/>
        <v>28401.316468233497</v>
      </c>
      <c r="AA903" s="21">
        <f t="shared" si="582"/>
        <v>48835.709716691083</v>
      </c>
      <c r="AB903" s="21">
        <f t="shared" si="583"/>
        <v>1271.7124404184635</v>
      </c>
      <c r="AC903" s="21">
        <f t="shared" si="584"/>
        <v>50109.403049749293</v>
      </c>
    </row>
    <row r="904" spans="1:29">
      <c r="B904" s="6">
        <v>2010</v>
      </c>
      <c r="C904" s="16">
        <f t="shared" si="585"/>
        <v>55852</v>
      </c>
      <c r="D904" s="16">
        <f t="shared" si="585"/>
        <v>38998</v>
      </c>
      <c r="E904" s="16">
        <f t="shared" si="585"/>
        <v>10537</v>
      </c>
      <c r="F904" s="16">
        <f t="shared" si="585"/>
        <v>0</v>
      </c>
      <c r="G904" s="16">
        <f t="shared" si="585"/>
        <v>0</v>
      </c>
      <c r="H904" s="16">
        <f t="shared" si="585"/>
        <v>0</v>
      </c>
      <c r="I904" s="16">
        <f t="shared" si="585"/>
        <v>0</v>
      </c>
      <c r="J904" s="16">
        <f t="shared" si="585"/>
        <v>8</v>
      </c>
      <c r="K904" s="16">
        <f t="shared" si="585"/>
        <v>75</v>
      </c>
      <c r="L904" s="16">
        <f t="shared" si="585"/>
        <v>1249176</v>
      </c>
      <c r="M904" s="16">
        <f t="shared" si="585"/>
        <v>2386735</v>
      </c>
      <c r="N904" s="16">
        <f t="shared" si="585"/>
        <v>77402</v>
      </c>
      <c r="O904" s="12">
        <f t="shared" si="585"/>
        <v>2464212</v>
      </c>
      <c r="P904" s="26">
        <v>49002</v>
      </c>
      <c r="Q904" s="21">
        <f t="shared" si="586"/>
        <v>1139.7902126443819</v>
      </c>
      <c r="R904" s="21">
        <f t="shared" si="573"/>
        <v>795.84506754826327</v>
      </c>
      <c r="S904" s="21">
        <f t="shared" si="574"/>
        <v>215.03203950859148</v>
      </c>
      <c r="T904" s="21">
        <f t="shared" si="575"/>
        <v>0</v>
      </c>
      <c r="U904" s="21">
        <f t="shared" si="576"/>
        <v>0</v>
      </c>
      <c r="V904" s="21">
        <f t="shared" si="577"/>
        <v>0</v>
      </c>
      <c r="W904" s="21">
        <f t="shared" si="578"/>
        <v>0</v>
      </c>
      <c r="X904" s="21">
        <f t="shared" si="579"/>
        <v>0.16325864250438757</v>
      </c>
      <c r="Y904" s="21">
        <f t="shared" si="580"/>
        <v>1.5305497734786335</v>
      </c>
      <c r="Z904" s="21">
        <f t="shared" si="581"/>
        <v>25492.347251132607</v>
      </c>
      <c r="AA904" s="21">
        <f t="shared" si="582"/>
        <v>48706.889514713679</v>
      </c>
      <c r="AB904" s="21">
        <f t="shared" si="583"/>
        <v>1579.5681808905758</v>
      </c>
      <c r="AC904" s="21">
        <f t="shared" si="584"/>
        <v>50287.988245377739</v>
      </c>
    </row>
    <row r="905" spans="1:29">
      <c r="B905" s="6">
        <v>2011</v>
      </c>
      <c r="C905" s="16">
        <f t="shared" si="585"/>
        <v>62723</v>
      </c>
      <c r="D905" s="16">
        <f t="shared" si="585"/>
        <v>45084</v>
      </c>
      <c r="E905" s="16">
        <f t="shared" si="585"/>
        <v>12197</v>
      </c>
      <c r="F905" s="16">
        <f t="shared" si="585"/>
        <v>0</v>
      </c>
      <c r="G905" s="16">
        <f t="shared" si="585"/>
        <v>0</v>
      </c>
      <c r="H905" s="16">
        <f t="shared" si="585"/>
        <v>0</v>
      </c>
      <c r="I905" s="16">
        <f t="shared" si="585"/>
        <v>0</v>
      </c>
      <c r="J905" s="16">
        <f t="shared" si="585"/>
        <v>6</v>
      </c>
      <c r="K905" s="16">
        <f t="shared" si="585"/>
        <v>76</v>
      </c>
      <c r="L905" s="16">
        <f t="shared" si="585"/>
        <v>1239921</v>
      </c>
      <c r="M905" s="16">
        <f t="shared" si="585"/>
        <v>2528278</v>
      </c>
      <c r="N905" s="16">
        <f t="shared" si="585"/>
        <v>84595</v>
      </c>
      <c r="O905" s="12">
        <f t="shared" si="585"/>
        <v>2612949</v>
      </c>
      <c r="P905" s="26">
        <v>48867</v>
      </c>
      <c r="Q905" s="21">
        <f t="shared" si="586"/>
        <v>1283.5451327071439</v>
      </c>
      <c r="R905" s="21">
        <f t="shared" si="573"/>
        <v>922.58579409417405</v>
      </c>
      <c r="S905" s="21">
        <f t="shared" si="574"/>
        <v>249.59584177461275</v>
      </c>
      <c r="T905" s="21">
        <f t="shared" si="575"/>
        <v>0</v>
      </c>
      <c r="U905" s="21">
        <f t="shared" si="576"/>
        <v>0</v>
      </c>
      <c r="V905" s="21">
        <f t="shared" si="577"/>
        <v>0</v>
      </c>
      <c r="W905" s="21">
        <f t="shared" si="578"/>
        <v>0</v>
      </c>
      <c r="X905" s="21">
        <f t="shared" si="579"/>
        <v>0.12278224568727363</v>
      </c>
      <c r="Y905" s="21">
        <f t="shared" si="580"/>
        <v>1.555241778705466</v>
      </c>
      <c r="Z905" s="21">
        <f t="shared" si="581"/>
        <v>25373.380809135</v>
      </c>
      <c r="AA905" s="21">
        <f t="shared" si="582"/>
        <v>51737.941760288129</v>
      </c>
      <c r="AB905" s="21">
        <f t="shared" si="583"/>
        <v>1731.1273456524855</v>
      </c>
      <c r="AC905" s="21">
        <f t="shared" si="584"/>
        <v>53470.62434771932</v>
      </c>
    </row>
    <row r="906" spans="1:29">
      <c r="B906" s="6">
        <v>2012</v>
      </c>
      <c r="C906" s="16">
        <f t="shared" si="585"/>
        <v>65477</v>
      </c>
      <c r="D906" s="16">
        <f t="shared" si="585"/>
        <v>45327</v>
      </c>
      <c r="E906" s="16">
        <f t="shared" si="585"/>
        <v>12745</v>
      </c>
      <c r="F906" s="16">
        <f t="shared" si="585"/>
        <v>0</v>
      </c>
      <c r="G906" s="16">
        <f t="shared" si="585"/>
        <v>0</v>
      </c>
      <c r="H906" s="16">
        <f t="shared" si="585"/>
        <v>0</v>
      </c>
      <c r="I906" s="16">
        <f t="shared" si="585"/>
        <v>0</v>
      </c>
      <c r="J906" s="16">
        <f t="shared" si="585"/>
        <v>3</v>
      </c>
      <c r="K906" s="16">
        <f t="shared" si="585"/>
        <v>39</v>
      </c>
      <c r="L906" s="16">
        <f t="shared" si="585"/>
        <v>1268227</v>
      </c>
      <c r="M906" s="16">
        <f t="shared" si="585"/>
        <v>2560427</v>
      </c>
      <c r="N906" s="16">
        <f t="shared" si="585"/>
        <v>90733</v>
      </c>
      <c r="O906" s="12">
        <f t="shared" si="585"/>
        <v>2651199</v>
      </c>
      <c r="P906" s="26">
        <v>48693</v>
      </c>
      <c r="Q906" s="21">
        <f t="shared" si="586"/>
        <v>1344.6902018770666</v>
      </c>
      <c r="R906" s="21">
        <f t="shared" si="573"/>
        <v>930.87302076273807</v>
      </c>
      <c r="S906" s="21">
        <f t="shared" si="574"/>
        <v>261.74193415891403</v>
      </c>
      <c r="T906" s="21">
        <f t="shared" si="575"/>
        <v>0</v>
      </c>
      <c r="U906" s="21">
        <f t="shared" si="576"/>
        <v>0</v>
      </c>
      <c r="V906" s="21">
        <f t="shared" si="577"/>
        <v>0</v>
      </c>
      <c r="W906" s="21">
        <f t="shared" si="578"/>
        <v>0</v>
      </c>
      <c r="X906" s="21">
        <f t="shared" si="579"/>
        <v>6.1610498428932292E-2</v>
      </c>
      <c r="Y906" s="21">
        <f t="shared" si="580"/>
        <v>0.8009364795761198</v>
      </c>
      <c r="Z906" s="21">
        <f t="shared" si="581"/>
        <v>26045.365863676507</v>
      </c>
      <c r="AA906" s="21">
        <f t="shared" si="582"/>
        <v>52583.061220298609</v>
      </c>
      <c r="AB906" s="21">
        <f t="shared" si="583"/>
        <v>1863.3684513174378</v>
      </c>
      <c r="AC906" s="21">
        <f t="shared" si="584"/>
        <v>54447.230608095619</v>
      </c>
    </row>
    <row r="907" spans="1:29">
      <c r="B907" s="6">
        <v>2013</v>
      </c>
      <c r="C907" s="16">
        <f t="shared" si="585"/>
        <v>67718</v>
      </c>
      <c r="D907" s="16">
        <f t="shared" si="585"/>
        <v>49508</v>
      </c>
      <c r="E907" s="16">
        <f t="shared" si="585"/>
        <v>12125</v>
      </c>
      <c r="F907" s="16">
        <f t="shared" si="585"/>
        <v>0</v>
      </c>
      <c r="G907" s="16">
        <f t="shared" si="585"/>
        <v>0</v>
      </c>
      <c r="H907" s="16">
        <f t="shared" si="585"/>
        <v>0</v>
      </c>
      <c r="I907" s="16">
        <f t="shared" si="585"/>
        <v>0</v>
      </c>
      <c r="J907" s="16">
        <f t="shared" si="585"/>
        <v>0</v>
      </c>
      <c r="K907" s="16">
        <f t="shared" si="585"/>
        <v>0</v>
      </c>
      <c r="L907" s="16">
        <f t="shared" si="585"/>
        <v>1265779</v>
      </c>
      <c r="M907" s="16">
        <f t="shared" si="585"/>
        <v>2643830</v>
      </c>
      <c r="N907" s="16">
        <f t="shared" si="585"/>
        <v>100423</v>
      </c>
      <c r="O907" s="12">
        <f t="shared" si="585"/>
        <v>2744253</v>
      </c>
      <c r="P907" s="26">
        <v>48623</v>
      </c>
      <c r="Q907" s="21">
        <f t="shared" ref="Q907" si="587">C907/($P907/1000)</f>
        <v>1392.7153816095265</v>
      </c>
      <c r="R907" s="21">
        <f t="shared" ref="R907" si="588">D907/($P907/1000)</f>
        <v>1018.2012627768752</v>
      </c>
      <c r="S907" s="21">
        <f t="shared" ref="S907" si="589">E907/($P907/1000)</f>
        <v>249.36758324249843</v>
      </c>
      <c r="T907" s="21">
        <f t="shared" ref="T907" si="590">F907/($P907/1000)</f>
        <v>0</v>
      </c>
      <c r="U907" s="21">
        <f t="shared" ref="U907" si="591">G907/($P907/1000)</f>
        <v>0</v>
      </c>
      <c r="V907" s="21">
        <f t="shared" ref="V907" si="592">H907/($P907/1000)</f>
        <v>0</v>
      </c>
      <c r="W907" s="21">
        <f t="shared" ref="W907" si="593">I907/($P907/1000)</f>
        <v>0</v>
      </c>
      <c r="X907" s="21">
        <f t="shared" ref="X907" si="594">J907/($P907/1000)</f>
        <v>0</v>
      </c>
      <c r="Y907" s="21">
        <f t="shared" ref="Y907" si="595">K907/($P907/1000)</f>
        <v>0</v>
      </c>
      <c r="Z907" s="21">
        <f t="shared" ref="Z907" si="596">L907/($P907/1000)</f>
        <v>26032.515476214961</v>
      </c>
      <c r="AA907" s="21">
        <f t="shared" ref="AA907" si="597">M907/($P907/1000)</f>
        <v>54374.061658063059</v>
      </c>
      <c r="AB907" s="21">
        <f t="shared" ref="AB907" si="598">N907/($P907/1000)</f>
        <v>2065.3394484091891</v>
      </c>
      <c r="AC907" s="21">
        <f t="shared" ref="AC907" si="599">O907/($P907/1000)</f>
        <v>56439.401106472251</v>
      </c>
    </row>
    <row r="908" spans="1:29">
      <c r="A908" s="2"/>
      <c r="B908" s="2" t="s">
        <v>80</v>
      </c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3"/>
      <c r="P908" s="22"/>
    </row>
    <row r="909" spans="1:29">
      <c r="B909" s="6" t="s">
        <v>77</v>
      </c>
      <c r="C909" s="10">
        <f>((C906/C891)^(1/15)-1)*100</f>
        <v>2.5228054038288983</v>
      </c>
      <c r="D909" s="10">
        <f t="shared" ref="D909:N909" si="600">((D906/D891)^(1/15)-1)*100</f>
        <v>2.7135008422779494</v>
      </c>
      <c r="E909" s="10">
        <f t="shared" si="600"/>
        <v>0.9243376266646175</v>
      </c>
      <c r="F909" s="10"/>
      <c r="G909" s="10"/>
      <c r="H909" s="10"/>
      <c r="I909" s="10"/>
      <c r="J909" s="10">
        <f t="shared" si="600"/>
        <v>-40.393308659392758</v>
      </c>
      <c r="K909" s="10">
        <f t="shared" si="600"/>
        <v>-29.277450916274152</v>
      </c>
      <c r="L909" s="10">
        <f t="shared" si="600"/>
        <v>-2.4965424184633545</v>
      </c>
      <c r="M909" s="10">
        <f t="shared" si="600"/>
        <v>-4.8224548986843807</v>
      </c>
      <c r="N909" s="10">
        <f t="shared" si="600"/>
        <v>-6.8423610472119751</v>
      </c>
      <c r="O909" s="17">
        <f>((O906/O891)^(1/15)-1)*100</f>
        <v>-4.9121344387127337</v>
      </c>
      <c r="P909" s="27">
        <f>((P906/P891)^(1/15)-1)*100</f>
        <v>0.86526094272545429</v>
      </c>
      <c r="Q909" s="10">
        <f t="shared" ref="Q909:AC909" si="601">((Q906/Q891)^(1/15)-1)*100</f>
        <v>1.6433254081845261</v>
      </c>
      <c r="R909" s="10">
        <f t="shared" si="601"/>
        <v>1.8323849879315679</v>
      </c>
      <c r="S909" s="10">
        <f t="shared" si="601"/>
        <v>5.856990145767238E-2</v>
      </c>
      <c r="T909" s="10"/>
      <c r="U909" s="10"/>
      <c r="V909" s="10"/>
      <c r="W909" s="10"/>
      <c r="X909" s="10">
        <f t="shared" si="601"/>
        <v>-40.904637747922102</v>
      </c>
      <c r="Y909" s="10">
        <f t="shared" si="601"/>
        <v>-29.884136101244618</v>
      </c>
      <c r="Z909" s="10">
        <f t="shared" si="601"/>
        <v>-3.3329645209540959</v>
      </c>
      <c r="AA909" s="10">
        <f t="shared" si="601"/>
        <v>-5.6389244307209925</v>
      </c>
      <c r="AB909" s="10">
        <f t="shared" si="601"/>
        <v>-7.641503048620546</v>
      </c>
      <c r="AC909" s="10">
        <f t="shared" si="601"/>
        <v>-5.7278346652161805</v>
      </c>
    </row>
    <row r="910" spans="1:29">
      <c r="B910" s="6" t="s">
        <v>79</v>
      </c>
      <c r="C910" s="10">
        <f>((C895/C891)^(1/4)-1)*100</f>
        <v>7.395830317813834</v>
      </c>
      <c r="D910" s="10">
        <f t="shared" ref="D910:N910" si="602">((D895/D891)^(1/4)-1)*100</f>
        <v>7.5461050525905904</v>
      </c>
      <c r="E910" s="10">
        <f t="shared" si="602"/>
        <v>17.391849820240534</v>
      </c>
      <c r="F910" s="10"/>
      <c r="G910" s="10"/>
      <c r="H910" s="10"/>
      <c r="I910" s="10"/>
      <c r="J910" s="10">
        <f t="shared" si="602"/>
        <v>-0.6778349676746287</v>
      </c>
      <c r="K910" s="10">
        <f t="shared" si="602"/>
        <v>-0.6778349676746287</v>
      </c>
      <c r="L910" s="10">
        <f t="shared" si="602"/>
        <v>1.3609412385290565</v>
      </c>
      <c r="M910" s="10">
        <f t="shared" si="602"/>
        <v>-4.741286300206859</v>
      </c>
      <c r="N910" s="10">
        <f t="shared" si="602"/>
        <v>-0.44208370960152621</v>
      </c>
      <c r="O910" s="17">
        <f>((O895/O891)^(1/4)-1)*100</f>
        <v>-4.5225472957371338</v>
      </c>
      <c r="P910" s="27">
        <f>((P895/P891)^(1/4)-1)*100</f>
        <v>1.3478261316521634</v>
      </c>
      <c r="Q910" s="10">
        <f t="shared" ref="Q910:AC910" si="603">((Q895/Q891)^(1/4)-1)*100</f>
        <v>5.9675716954256552</v>
      </c>
      <c r="R910" s="10">
        <f t="shared" si="603"/>
        <v>6.1158479244407093</v>
      </c>
      <c r="S910" s="10">
        <f t="shared" si="603"/>
        <v>15.830653997202649</v>
      </c>
      <c r="T910" s="10"/>
      <c r="U910" s="10"/>
      <c r="V910" s="10"/>
      <c r="W910" s="10"/>
      <c r="X910" s="10">
        <f t="shared" si="603"/>
        <v>-1.9987218045460775</v>
      </c>
      <c r="Y910" s="10">
        <f t="shared" si="603"/>
        <v>-1.9987218045460775</v>
      </c>
      <c r="Z910" s="10">
        <f t="shared" si="603"/>
        <v>1.2940688890417107E-2</v>
      </c>
      <c r="AA910" s="10">
        <f t="shared" si="603"/>
        <v>-6.0081332419988804</v>
      </c>
      <c r="AB910" s="10">
        <f t="shared" si="603"/>
        <v>-1.7661058056919421</v>
      </c>
      <c r="AC910" s="10">
        <f t="shared" si="603"/>
        <v>-5.7923032505537879</v>
      </c>
    </row>
    <row r="911" spans="1:29">
      <c r="B911" s="6" t="s">
        <v>78</v>
      </c>
      <c r="C911" s="10">
        <f>((C901/C895)^(1/6)-1)*100</f>
        <v>0.95507127488914101</v>
      </c>
      <c r="D911" s="10">
        <f t="shared" ref="D911:N911" si="604">((D901/D895)^(1/6)-1)*100</f>
        <v>2.0995242898762534</v>
      </c>
      <c r="E911" s="10">
        <f t="shared" si="604"/>
        <v>-9.8134205697350438</v>
      </c>
      <c r="F911" s="10"/>
      <c r="G911" s="10"/>
      <c r="H911" s="10"/>
      <c r="I911" s="10"/>
      <c r="J911" s="10">
        <f t="shared" si="604"/>
        <v>-17.982675993905517</v>
      </c>
      <c r="K911" s="10">
        <f t="shared" si="604"/>
        <v>20.40035276966141</v>
      </c>
      <c r="L911" s="10">
        <f t="shared" si="604"/>
        <v>-3.1934778791614771</v>
      </c>
      <c r="M911" s="10">
        <f t="shared" si="604"/>
        <v>-3.3586112103011101</v>
      </c>
      <c r="N911" s="10">
        <f t="shared" si="604"/>
        <v>-23.105623621786918</v>
      </c>
      <c r="O911" s="17">
        <f>((O901/O895)^(1/6)-1)*100</f>
        <v>-3.9650677955639702</v>
      </c>
      <c r="P911" s="27">
        <f>((P901/P895)^(1/6)-1)*100</f>
        <v>0.91366106478869558</v>
      </c>
      <c r="Q911" s="10">
        <f t="shared" ref="Q911:AC911" si="605">((Q901/Q895)^(1/6)-1)*100</f>
        <v>4.1035286663348991E-2</v>
      </c>
      <c r="R911" s="10">
        <f t="shared" si="605"/>
        <v>1.1751265513261</v>
      </c>
      <c r="S911" s="10">
        <f t="shared" si="605"/>
        <v>-10.629959830351154</v>
      </c>
      <c r="T911" s="10"/>
      <c r="U911" s="10"/>
      <c r="V911" s="10"/>
      <c r="W911" s="10"/>
      <c r="X911" s="10">
        <f t="shared" si="605"/>
        <v>-18.725251724404657</v>
      </c>
      <c r="Y911" s="10">
        <f t="shared" si="605"/>
        <v>19.310261365269298</v>
      </c>
      <c r="Z911" s="10">
        <f t="shared" si="605"/>
        <v>-4.0699533647018509</v>
      </c>
      <c r="AA911" s="10">
        <f t="shared" si="605"/>
        <v>-4.2335915970256321</v>
      </c>
      <c r="AB911" s="10">
        <f t="shared" si="605"/>
        <v>-23.801816754180326</v>
      </c>
      <c r="AC911" s="10">
        <f t="shared" si="605"/>
        <v>-4.8345573918088576</v>
      </c>
    </row>
    <row r="912" spans="1:29">
      <c r="B912" s="6" t="s">
        <v>142</v>
      </c>
      <c r="C912" s="10">
        <f>((C907/C901)^(1/6)-1)*100</f>
        <v>1.0882494435664469</v>
      </c>
      <c r="D912" s="10">
        <f t="shared" ref="D912:O912" si="606">((D907/D901)^(1/6)-1)*100</f>
        <v>1.2437884426693691</v>
      </c>
      <c r="E912" s="10">
        <f t="shared" si="606"/>
        <v>1.1143686513575668</v>
      </c>
      <c r="F912" s="10"/>
      <c r="G912" s="10"/>
      <c r="H912" s="10"/>
      <c r="I912" s="10"/>
      <c r="J912" s="10">
        <f t="shared" si="606"/>
        <v>-100</v>
      </c>
      <c r="K912" s="10">
        <f t="shared" si="606"/>
        <v>-100</v>
      </c>
      <c r="L912" s="10">
        <f t="shared" si="606"/>
        <v>-3.929109674655884</v>
      </c>
      <c r="M912" s="10">
        <f t="shared" si="606"/>
        <v>-5.0364814132345392</v>
      </c>
      <c r="N912" s="10">
        <f t="shared" si="606"/>
        <v>11.116629065644146</v>
      </c>
      <c r="O912" s="10">
        <f t="shared" si="606"/>
        <v>-4.7686515129742535</v>
      </c>
      <c r="P912" s="27">
        <f>((P907/P901)^(1/6)-1)*100</f>
        <v>0.32834693758119204</v>
      </c>
      <c r="Q912" s="10">
        <f>((Q907/Q901)^(1/6)-1)*100</f>
        <v>0.75741555520498771</v>
      </c>
      <c r="R912" s="10">
        <f t="shared" ref="R912:AC912" si="607">((R907/R901)^(1/6)-1)*100</f>
        <v>0.9124455181721558</v>
      </c>
      <c r="S912" s="10">
        <f t="shared" si="607"/>
        <v>0.78344928205127395</v>
      </c>
      <c r="T912" s="10"/>
      <c r="U912" s="10"/>
      <c r="V912" s="10"/>
      <c r="W912" s="10"/>
      <c r="X912" s="10">
        <f t="shared" si="607"/>
        <v>-100</v>
      </c>
      <c r="Y912" s="10">
        <f t="shared" si="607"/>
        <v>-100</v>
      </c>
      <c r="Z912" s="10">
        <f t="shared" si="607"/>
        <v>-4.2435231339810979</v>
      </c>
      <c r="AA912" s="10">
        <f t="shared" si="607"/>
        <v>-5.3472707510604511</v>
      </c>
      <c r="AB912" s="10">
        <f t="shared" si="607"/>
        <v>10.752975063742287</v>
      </c>
      <c r="AC912" s="10">
        <f t="shared" si="607"/>
        <v>-5.0803173840056504</v>
      </c>
    </row>
    <row r="913" spans="1:29">
      <c r="O913" s="13"/>
      <c r="P913" s="22"/>
    </row>
    <row r="914" spans="1:29">
      <c r="A914" s="6" t="s">
        <v>91</v>
      </c>
      <c r="B914" s="6">
        <v>1995</v>
      </c>
      <c r="C914" s="7">
        <f>C404</f>
        <v>53026</v>
      </c>
      <c r="D914" s="7">
        <f t="shared" ref="D914:O914" si="608">D404</f>
        <v>0</v>
      </c>
      <c r="E914" s="7">
        <f t="shared" si="608"/>
        <v>0</v>
      </c>
      <c r="F914" s="7">
        <f t="shared" si="608"/>
        <v>1180</v>
      </c>
      <c r="G914" s="7">
        <f t="shared" si="608"/>
        <v>0</v>
      </c>
      <c r="H914" s="7">
        <f t="shared" si="608"/>
        <v>0</v>
      </c>
      <c r="I914" s="7">
        <f t="shared" si="608"/>
        <v>4720</v>
      </c>
      <c r="J914" s="7">
        <f t="shared" si="608"/>
        <v>5480</v>
      </c>
      <c r="K914" s="7">
        <f t="shared" si="608"/>
        <v>34967</v>
      </c>
      <c r="L914" s="7">
        <f t="shared" si="608"/>
        <v>2478366</v>
      </c>
      <c r="M914" s="7">
        <f t="shared" si="608"/>
        <v>6145231</v>
      </c>
      <c r="N914" s="7">
        <f t="shared" si="608"/>
        <v>395933</v>
      </c>
      <c r="O914" s="12">
        <f t="shared" si="608"/>
        <v>6580851</v>
      </c>
      <c r="P914" s="26">
        <v>43642</v>
      </c>
      <c r="Q914" s="21">
        <f>C914/($P914/1000)</f>
        <v>1215.02222629577</v>
      </c>
      <c r="R914" s="21">
        <f t="shared" ref="R914:R931" si="609">D914/($P914/1000)</f>
        <v>0</v>
      </c>
      <c r="S914" s="21">
        <f t="shared" ref="S914:S931" si="610">E914/($P914/1000)</f>
        <v>0</v>
      </c>
      <c r="T914" s="21">
        <f t="shared" ref="T914:T931" si="611">F914/($P914/1000)</f>
        <v>27.038174235827871</v>
      </c>
      <c r="U914" s="21">
        <f t="shared" ref="U914:U931" si="612">G914/($P914/1000)</f>
        <v>0</v>
      </c>
      <c r="V914" s="21">
        <f t="shared" ref="V914:V931" si="613">H914/($P914/1000)</f>
        <v>0</v>
      </c>
      <c r="W914" s="21">
        <f t="shared" ref="W914:W931" si="614">I914/($P914/1000)</f>
        <v>108.15269694331148</v>
      </c>
      <c r="X914" s="21">
        <f t="shared" ref="X914:X931" si="615">J914/($P914/1000)</f>
        <v>125.56711424774299</v>
      </c>
      <c r="Y914" s="21">
        <f t="shared" ref="Y914:Y931" si="616">K914/($P914/1000)</f>
        <v>801.2235919527061</v>
      </c>
      <c r="Z914" s="21">
        <f t="shared" ref="Z914:Z931" si="617">L914/($P914/1000)</f>
        <v>56788.552311993029</v>
      </c>
      <c r="AA914" s="21">
        <f t="shared" ref="AA914:AA931" si="618">M914/($P914/1000)</f>
        <v>140810.02245543283</v>
      </c>
      <c r="AB914" s="21">
        <f t="shared" ref="AB914:AB931" si="619">N914/($P914/1000)</f>
        <v>9072.2927455203699</v>
      </c>
      <c r="AC914" s="21">
        <f t="shared" ref="AC914:AC931" si="620">O914/($P914/1000)</f>
        <v>150791.69148984921</v>
      </c>
    </row>
    <row r="915" spans="1:29">
      <c r="A915" s="6" t="s">
        <v>127</v>
      </c>
      <c r="B915" s="6">
        <v>1996</v>
      </c>
      <c r="C915" s="7">
        <f t="shared" ref="C915:O915" si="621">C405</f>
        <v>57622</v>
      </c>
      <c r="D915" s="7">
        <f t="shared" si="621"/>
        <v>34582</v>
      </c>
      <c r="E915" s="7">
        <f t="shared" si="621"/>
        <v>21234</v>
      </c>
      <c r="F915" s="7">
        <f t="shared" si="621"/>
        <v>1334</v>
      </c>
      <c r="G915" s="7">
        <f t="shared" si="621"/>
        <v>37820</v>
      </c>
      <c r="H915" s="7">
        <f t="shared" si="621"/>
        <v>23740</v>
      </c>
      <c r="I915" s="7">
        <f t="shared" si="621"/>
        <v>5336</v>
      </c>
      <c r="J915" s="7">
        <f t="shared" si="621"/>
        <v>4477</v>
      </c>
      <c r="K915" s="7">
        <f t="shared" si="621"/>
        <v>4477</v>
      </c>
      <c r="L915" s="7">
        <f t="shared" si="621"/>
        <v>2630508</v>
      </c>
      <c r="M915" s="7">
        <f t="shared" si="621"/>
        <v>6089264</v>
      </c>
      <c r="N915" s="7">
        <f t="shared" si="621"/>
        <v>458729</v>
      </c>
      <c r="O915" s="12">
        <f t="shared" si="621"/>
        <v>6557806</v>
      </c>
      <c r="P915" s="26">
        <v>44581</v>
      </c>
      <c r="Q915" s="21">
        <f t="shared" ref="Q915:Q931" si="622">C915/($P915/1000)</f>
        <v>1292.5237208676342</v>
      </c>
      <c r="R915" s="21">
        <f t="shared" si="609"/>
        <v>775.71162602902575</v>
      </c>
      <c r="S915" s="21">
        <f t="shared" si="610"/>
        <v>476.30156344631115</v>
      </c>
      <c r="T915" s="21">
        <f t="shared" si="611"/>
        <v>29.923061393867339</v>
      </c>
      <c r="U915" s="21">
        <f t="shared" si="612"/>
        <v>848.34346470469472</v>
      </c>
      <c r="V915" s="21">
        <f t="shared" si="613"/>
        <v>532.51385119221186</v>
      </c>
      <c r="W915" s="21">
        <f t="shared" si="614"/>
        <v>119.69224557546936</v>
      </c>
      <c r="X915" s="21">
        <f t="shared" si="615"/>
        <v>100.42394742154728</v>
      </c>
      <c r="Y915" s="21">
        <f t="shared" si="616"/>
        <v>100.42394742154728</v>
      </c>
      <c r="Z915" s="21">
        <f t="shared" si="617"/>
        <v>59005.136717435678</v>
      </c>
      <c r="AA915" s="21">
        <f t="shared" si="618"/>
        <v>136588.77100109911</v>
      </c>
      <c r="AB915" s="21">
        <f t="shared" si="619"/>
        <v>10289.787129046006</v>
      </c>
      <c r="AC915" s="21">
        <f t="shared" si="620"/>
        <v>147098.67432314213</v>
      </c>
    </row>
    <row r="916" spans="1:29">
      <c r="B916" s="6">
        <v>1997</v>
      </c>
      <c r="C916" s="7">
        <f t="shared" ref="C916:O916" si="623">C406</f>
        <v>71656</v>
      </c>
      <c r="D916" s="7">
        <f t="shared" si="623"/>
        <v>43161</v>
      </c>
      <c r="E916" s="7">
        <f t="shared" si="623"/>
        <v>33376</v>
      </c>
      <c r="F916" s="7">
        <f t="shared" si="623"/>
        <v>1254</v>
      </c>
      <c r="G916" s="7">
        <f t="shared" si="623"/>
        <v>36071</v>
      </c>
      <c r="H916" s="7">
        <f t="shared" si="623"/>
        <v>25677</v>
      </c>
      <c r="I916" s="7">
        <f t="shared" si="623"/>
        <v>5016</v>
      </c>
      <c r="J916" s="7">
        <f t="shared" si="623"/>
        <v>3918</v>
      </c>
      <c r="K916" s="7">
        <f t="shared" si="623"/>
        <v>3918</v>
      </c>
      <c r="L916" s="7">
        <f t="shared" si="623"/>
        <v>2637610</v>
      </c>
      <c r="M916" s="7">
        <f t="shared" si="623"/>
        <v>6594028</v>
      </c>
      <c r="N916" s="7">
        <f t="shared" si="623"/>
        <v>529897</v>
      </c>
      <c r="O916" s="12">
        <f t="shared" si="623"/>
        <v>7132859</v>
      </c>
      <c r="P916" s="26">
        <v>45432</v>
      </c>
      <c r="Q916" s="21">
        <f t="shared" si="622"/>
        <v>1577.2142982919527</v>
      </c>
      <c r="R916" s="21">
        <f t="shared" si="609"/>
        <v>950.01320655044901</v>
      </c>
      <c r="S916" s="21">
        <f t="shared" si="610"/>
        <v>734.63637964430359</v>
      </c>
      <c r="T916" s="21">
        <f t="shared" si="611"/>
        <v>27.601690438457474</v>
      </c>
      <c r="U916" s="21">
        <f t="shared" si="612"/>
        <v>793.95580207783053</v>
      </c>
      <c r="V916" s="21">
        <f t="shared" si="613"/>
        <v>565.17432646592704</v>
      </c>
      <c r="W916" s="21">
        <f t="shared" si="614"/>
        <v>110.4067617538299</v>
      </c>
      <c r="X916" s="21">
        <f t="shared" si="615"/>
        <v>86.238774432118333</v>
      </c>
      <c r="Y916" s="21">
        <f t="shared" si="616"/>
        <v>86.238774432118333</v>
      </c>
      <c r="Z916" s="21">
        <f t="shared" si="617"/>
        <v>58056.215883078003</v>
      </c>
      <c r="AA916" s="21">
        <f t="shared" si="618"/>
        <v>145140.60574044727</v>
      </c>
      <c r="AB916" s="21">
        <f t="shared" si="619"/>
        <v>11663.519105476316</v>
      </c>
      <c r="AC916" s="21">
        <f t="shared" si="620"/>
        <v>157000.77038210951</v>
      </c>
    </row>
    <row r="917" spans="1:29">
      <c r="B917" s="6">
        <v>1998</v>
      </c>
      <c r="C917" s="7">
        <f t="shared" ref="C917:O917" si="624">C407</f>
        <v>90822</v>
      </c>
      <c r="D917" s="7">
        <f t="shared" si="624"/>
        <v>51015</v>
      </c>
      <c r="E917" s="7">
        <f t="shared" si="624"/>
        <v>43473</v>
      </c>
      <c r="F917" s="7">
        <f t="shared" si="624"/>
        <v>1265</v>
      </c>
      <c r="G917" s="7">
        <f t="shared" si="624"/>
        <v>39236</v>
      </c>
      <c r="H917" s="7">
        <f t="shared" si="624"/>
        <v>39068</v>
      </c>
      <c r="I917" s="7">
        <f t="shared" si="624"/>
        <v>5060</v>
      </c>
      <c r="J917" s="7">
        <f t="shared" si="624"/>
        <v>3767</v>
      </c>
      <c r="K917" s="7">
        <f t="shared" si="624"/>
        <v>3767</v>
      </c>
      <c r="L917" s="7">
        <f t="shared" si="624"/>
        <v>2778819</v>
      </c>
      <c r="M917" s="7">
        <f t="shared" si="624"/>
        <v>6911826</v>
      </c>
      <c r="N917" s="7">
        <f t="shared" si="624"/>
        <v>661922</v>
      </c>
      <c r="O917" s="12">
        <f t="shared" si="624"/>
        <v>7582575</v>
      </c>
      <c r="P917" s="26">
        <v>46142</v>
      </c>
      <c r="Q917" s="21">
        <f t="shared" si="622"/>
        <v>1968.3152009015646</v>
      </c>
      <c r="R917" s="21">
        <f t="shared" si="609"/>
        <v>1105.6087729183823</v>
      </c>
      <c r="S917" s="21">
        <f t="shared" si="610"/>
        <v>942.15682025053093</v>
      </c>
      <c r="T917" s="21">
        <f t="shared" si="611"/>
        <v>27.415369944952538</v>
      </c>
      <c r="U917" s="21">
        <f t="shared" si="612"/>
        <v>850.33158510684405</v>
      </c>
      <c r="V917" s="21">
        <f t="shared" si="613"/>
        <v>846.69065060032074</v>
      </c>
      <c r="W917" s="21">
        <f t="shared" si="614"/>
        <v>109.66147977981015</v>
      </c>
      <c r="X917" s="21">
        <f t="shared" si="615"/>
        <v>81.639287417103716</v>
      </c>
      <c r="Y917" s="21">
        <f t="shared" si="616"/>
        <v>81.639287417103716</v>
      </c>
      <c r="Z917" s="21">
        <f t="shared" si="617"/>
        <v>60223.202288587403</v>
      </c>
      <c r="AA917" s="21">
        <f t="shared" si="618"/>
        <v>149794.67730050712</v>
      </c>
      <c r="AB917" s="21">
        <f t="shared" si="619"/>
        <v>14345.325300160373</v>
      </c>
      <c r="AC917" s="21">
        <f t="shared" si="620"/>
        <v>164331.3033678644</v>
      </c>
    </row>
    <row r="918" spans="1:29">
      <c r="B918" s="6">
        <v>1999</v>
      </c>
      <c r="C918" s="7">
        <f t="shared" ref="C918:O918" si="625">C408</f>
        <v>101140</v>
      </c>
      <c r="D918" s="7">
        <f t="shared" si="625"/>
        <v>57039</v>
      </c>
      <c r="E918" s="7">
        <f t="shared" si="625"/>
        <v>43525</v>
      </c>
      <c r="F918" s="7">
        <f t="shared" si="625"/>
        <v>1322</v>
      </c>
      <c r="G918" s="7">
        <f t="shared" si="625"/>
        <v>45571</v>
      </c>
      <c r="H918" s="7">
        <f t="shared" si="625"/>
        <v>44899</v>
      </c>
      <c r="I918" s="7">
        <f t="shared" si="625"/>
        <v>5288</v>
      </c>
      <c r="J918" s="7">
        <f t="shared" si="625"/>
        <v>3278</v>
      </c>
      <c r="K918" s="7">
        <f t="shared" si="625"/>
        <v>3280</v>
      </c>
      <c r="L918" s="7">
        <f t="shared" si="625"/>
        <v>3029861</v>
      </c>
      <c r="M918" s="7">
        <f t="shared" si="625"/>
        <v>7574656</v>
      </c>
      <c r="N918" s="7">
        <f t="shared" si="625"/>
        <v>761221</v>
      </c>
      <c r="O918" s="12">
        <f t="shared" si="625"/>
        <v>8344445</v>
      </c>
      <c r="P918" s="26">
        <v>46945</v>
      </c>
      <c r="Q918" s="21">
        <f t="shared" si="622"/>
        <v>2154.4360421770157</v>
      </c>
      <c r="R918" s="21">
        <f t="shared" si="609"/>
        <v>1215.0175737565237</v>
      </c>
      <c r="S918" s="21">
        <f t="shared" si="610"/>
        <v>927.14879113856637</v>
      </c>
      <c r="T918" s="21">
        <f t="shared" si="611"/>
        <v>28.160613483864097</v>
      </c>
      <c r="U918" s="21">
        <f t="shared" si="612"/>
        <v>970.73170731707319</v>
      </c>
      <c r="V918" s="21">
        <f t="shared" si="613"/>
        <v>956.41708382149318</v>
      </c>
      <c r="W918" s="21">
        <f t="shared" si="614"/>
        <v>112.64245393545639</v>
      </c>
      <c r="X918" s="21">
        <f t="shared" si="615"/>
        <v>69.826392587069975</v>
      </c>
      <c r="Y918" s="21">
        <f t="shared" si="616"/>
        <v>69.86899563318778</v>
      </c>
      <c r="Z918" s="21">
        <f t="shared" si="617"/>
        <v>64540.653956757909</v>
      </c>
      <c r="AA918" s="21">
        <f t="shared" si="618"/>
        <v>161351.70944722547</v>
      </c>
      <c r="AB918" s="21">
        <f t="shared" si="619"/>
        <v>16215.166684417936</v>
      </c>
      <c r="AC918" s="21">
        <f t="shared" si="620"/>
        <v>177749.38758121207</v>
      </c>
    </row>
    <row r="919" spans="1:29">
      <c r="B919" s="6">
        <v>2000</v>
      </c>
      <c r="C919" s="7">
        <f t="shared" ref="C919:O919" si="626">C409</f>
        <v>106892</v>
      </c>
      <c r="D919" s="7">
        <f t="shared" si="626"/>
        <v>59909</v>
      </c>
      <c r="E919" s="7">
        <f t="shared" si="626"/>
        <v>46986</v>
      </c>
      <c r="F919" s="7">
        <f t="shared" si="626"/>
        <v>1448</v>
      </c>
      <c r="G919" s="7">
        <f t="shared" si="626"/>
        <v>40898</v>
      </c>
      <c r="H919" s="7">
        <f t="shared" si="626"/>
        <v>53215</v>
      </c>
      <c r="I919" s="7">
        <f t="shared" si="626"/>
        <v>5792</v>
      </c>
      <c r="J919" s="7">
        <f t="shared" si="626"/>
        <v>2676</v>
      </c>
      <c r="K919" s="7">
        <f t="shared" si="626"/>
        <v>8568</v>
      </c>
      <c r="L919" s="7">
        <f t="shared" si="626"/>
        <v>3357677</v>
      </c>
      <c r="M919" s="7">
        <f t="shared" si="626"/>
        <v>8594198</v>
      </c>
      <c r="N919" s="7">
        <f t="shared" si="626"/>
        <v>920114</v>
      </c>
      <c r="O919" s="12">
        <f t="shared" si="626"/>
        <v>9528672</v>
      </c>
      <c r="P919" s="26">
        <v>47343</v>
      </c>
      <c r="Q919" s="21">
        <f t="shared" si="622"/>
        <v>2257.8205859366749</v>
      </c>
      <c r="R919" s="21">
        <f t="shared" si="609"/>
        <v>1265.4246667934012</v>
      </c>
      <c r="S919" s="21">
        <f t="shared" si="610"/>
        <v>992.45928648374615</v>
      </c>
      <c r="T919" s="21">
        <f t="shared" si="611"/>
        <v>30.585303001499692</v>
      </c>
      <c r="U919" s="21">
        <f t="shared" si="612"/>
        <v>863.86583021777233</v>
      </c>
      <c r="V919" s="21">
        <f t="shared" si="613"/>
        <v>1124.031007751938</v>
      </c>
      <c r="W919" s="21">
        <f t="shared" si="614"/>
        <v>122.34121200599877</v>
      </c>
      <c r="X919" s="21">
        <f t="shared" si="615"/>
        <v>56.523667701666554</v>
      </c>
      <c r="Y919" s="21">
        <f t="shared" si="616"/>
        <v>180.97712439008933</v>
      </c>
      <c r="Z919" s="21">
        <f t="shared" si="617"/>
        <v>70922.353885474091</v>
      </c>
      <c r="AA919" s="21">
        <f t="shared" si="618"/>
        <v>181530.49025199076</v>
      </c>
      <c r="AB919" s="21">
        <f t="shared" si="619"/>
        <v>19435.059037238872</v>
      </c>
      <c r="AC919" s="21">
        <f t="shared" si="620"/>
        <v>201268.86762562575</v>
      </c>
    </row>
    <row r="920" spans="1:29">
      <c r="B920" s="6">
        <v>2001</v>
      </c>
      <c r="C920" s="7">
        <f t="shared" ref="C920:O920" si="627">C410</f>
        <v>97658</v>
      </c>
      <c r="D920" s="7">
        <f t="shared" si="627"/>
        <v>54869</v>
      </c>
      <c r="E920" s="7">
        <f t="shared" si="627"/>
        <v>42785</v>
      </c>
      <c r="F920" s="7">
        <f t="shared" si="627"/>
        <v>1676</v>
      </c>
      <c r="G920" s="7">
        <f t="shared" si="627"/>
        <v>16237</v>
      </c>
      <c r="H920" s="7">
        <f t="shared" si="627"/>
        <v>76871</v>
      </c>
      <c r="I920" s="7">
        <f t="shared" si="627"/>
        <v>6704</v>
      </c>
      <c r="J920" s="7">
        <f t="shared" si="627"/>
        <v>2670</v>
      </c>
      <c r="K920" s="7">
        <f t="shared" si="627"/>
        <v>22295</v>
      </c>
      <c r="L920" s="7">
        <f t="shared" si="627"/>
        <v>3402659</v>
      </c>
      <c r="M920" s="7">
        <f t="shared" si="627"/>
        <v>8506655</v>
      </c>
      <c r="N920" s="7">
        <f t="shared" si="627"/>
        <v>864105</v>
      </c>
      <c r="O920" s="12">
        <f t="shared" si="627"/>
        <v>9399759</v>
      </c>
      <c r="P920" s="26">
        <v>47594</v>
      </c>
      <c r="Q920" s="21">
        <f t="shared" si="622"/>
        <v>2051.8972979787368</v>
      </c>
      <c r="R920" s="21">
        <f t="shared" si="609"/>
        <v>1152.8554019414212</v>
      </c>
      <c r="S920" s="21">
        <f t="shared" si="610"/>
        <v>898.95785183006262</v>
      </c>
      <c r="T920" s="21">
        <f t="shared" si="611"/>
        <v>35.21452283901332</v>
      </c>
      <c r="U920" s="21">
        <f t="shared" si="612"/>
        <v>341.1564482918015</v>
      </c>
      <c r="V920" s="21">
        <f t="shared" si="613"/>
        <v>1615.1405639366305</v>
      </c>
      <c r="W920" s="21">
        <f t="shared" si="614"/>
        <v>140.85809135605328</v>
      </c>
      <c r="X920" s="21">
        <f t="shared" si="615"/>
        <v>56.099508341387569</v>
      </c>
      <c r="Y920" s="21">
        <f t="shared" si="616"/>
        <v>468.44140017649283</v>
      </c>
      <c r="Z920" s="21">
        <f t="shared" si="617"/>
        <v>71493.444551834269</v>
      </c>
      <c r="AA920" s="21">
        <f t="shared" si="618"/>
        <v>178733.76896247425</v>
      </c>
      <c r="AB920" s="21">
        <f t="shared" si="619"/>
        <v>18155.75492709165</v>
      </c>
      <c r="AC920" s="21">
        <f t="shared" si="620"/>
        <v>197498.82338109845</v>
      </c>
    </row>
    <row r="921" spans="1:29">
      <c r="B921" s="6">
        <v>2002</v>
      </c>
      <c r="C921" s="7">
        <f t="shared" ref="C921:O921" si="628">C411</f>
        <v>89856</v>
      </c>
      <c r="D921" s="7">
        <f t="shared" si="628"/>
        <v>54810</v>
      </c>
      <c r="E921" s="7">
        <f t="shared" si="628"/>
        <v>34823</v>
      </c>
      <c r="F921" s="7">
        <f t="shared" si="628"/>
        <v>1718</v>
      </c>
      <c r="G921" s="7">
        <f t="shared" si="628"/>
        <v>15390</v>
      </c>
      <c r="H921" s="7">
        <f t="shared" si="628"/>
        <v>82846</v>
      </c>
      <c r="I921" s="7">
        <f t="shared" si="628"/>
        <v>6872</v>
      </c>
      <c r="J921" s="7">
        <f t="shared" si="628"/>
        <v>2679</v>
      </c>
      <c r="K921" s="7">
        <f t="shared" si="628"/>
        <v>24438</v>
      </c>
      <c r="L921" s="7">
        <f t="shared" si="628"/>
        <v>3743893</v>
      </c>
      <c r="M921" s="7">
        <f t="shared" si="628"/>
        <v>9187598</v>
      </c>
      <c r="N921" s="7">
        <f t="shared" si="628"/>
        <v>691904</v>
      </c>
      <c r="O921" s="12">
        <f t="shared" si="628"/>
        <v>9910812</v>
      </c>
      <c r="P921" s="26">
        <v>48408</v>
      </c>
      <c r="Q921" s="21">
        <f t="shared" si="622"/>
        <v>1856.2221120475954</v>
      </c>
      <c r="R921" s="21">
        <f t="shared" si="609"/>
        <v>1132.2508676251859</v>
      </c>
      <c r="S921" s="21">
        <f t="shared" si="610"/>
        <v>719.36456784002644</v>
      </c>
      <c r="T921" s="21">
        <f t="shared" si="611"/>
        <v>35.490001652619398</v>
      </c>
      <c r="U921" s="21">
        <f t="shared" si="612"/>
        <v>317.92265741199799</v>
      </c>
      <c r="V921" s="21">
        <f t="shared" si="613"/>
        <v>1711.4113369690961</v>
      </c>
      <c r="W921" s="21">
        <f t="shared" si="614"/>
        <v>141.96000661047759</v>
      </c>
      <c r="X921" s="21">
        <f t="shared" si="615"/>
        <v>55.342092216162619</v>
      </c>
      <c r="Y921" s="21">
        <f t="shared" si="616"/>
        <v>504.83391175012395</v>
      </c>
      <c r="Z921" s="21">
        <f t="shared" si="617"/>
        <v>77340.377623533292</v>
      </c>
      <c r="AA921" s="21">
        <f t="shared" si="618"/>
        <v>189795.03387869772</v>
      </c>
      <c r="AB921" s="21">
        <f t="shared" si="619"/>
        <v>14293.174681870765</v>
      </c>
      <c r="AC921" s="21">
        <f t="shared" si="620"/>
        <v>204735.00247892909</v>
      </c>
    </row>
    <row r="922" spans="1:29">
      <c r="B922" s="6">
        <v>2003</v>
      </c>
      <c r="C922" s="7">
        <f t="shared" ref="C922:O922" si="629">C412</f>
        <v>88272</v>
      </c>
      <c r="D922" s="7">
        <f t="shared" si="629"/>
        <v>54838</v>
      </c>
      <c r="E922" s="7">
        <f t="shared" si="629"/>
        <v>33434</v>
      </c>
      <c r="F922" s="7">
        <f t="shared" si="629"/>
        <v>1624</v>
      </c>
      <c r="G922" s="7">
        <f t="shared" si="629"/>
        <v>11996</v>
      </c>
      <c r="H922" s="7">
        <f t="shared" si="629"/>
        <v>76333</v>
      </c>
      <c r="I922" s="7">
        <f t="shared" si="629"/>
        <v>6496</v>
      </c>
      <c r="J922" s="7">
        <f t="shared" si="629"/>
        <v>1691</v>
      </c>
      <c r="K922" s="7">
        <f t="shared" si="629"/>
        <v>11450</v>
      </c>
      <c r="L922" s="7">
        <f t="shared" si="629"/>
        <v>3573651</v>
      </c>
      <c r="M922" s="7">
        <f t="shared" si="629"/>
        <v>8285854</v>
      </c>
      <c r="N922" s="7">
        <f t="shared" si="629"/>
        <v>698602</v>
      </c>
      <c r="O922" s="12">
        <f t="shared" si="629"/>
        <v>9002402</v>
      </c>
      <c r="P922" s="26">
        <v>49123</v>
      </c>
      <c r="Q922" s="21">
        <f t="shared" si="622"/>
        <v>1796.9586548052848</v>
      </c>
      <c r="R922" s="21">
        <f t="shared" si="609"/>
        <v>1116.3406143761579</v>
      </c>
      <c r="S922" s="21">
        <f t="shared" si="610"/>
        <v>680.61804042912695</v>
      </c>
      <c r="T922" s="21">
        <f t="shared" si="611"/>
        <v>33.059870121938808</v>
      </c>
      <c r="U922" s="21">
        <f t="shared" si="612"/>
        <v>244.20332634407509</v>
      </c>
      <c r="V922" s="21">
        <f t="shared" si="613"/>
        <v>1553.9156810455388</v>
      </c>
      <c r="W922" s="21">
        <f t="shared" si="614"/>
        <v>132.23948048775523</v>
      </c>
      <c r="X922" s="21">
        <f t="shared" si="615"/>
        <v>34.423793335097614</v>
      </c>
      <c r="Y922" s="21">
        <f t="shared" si="616"/>
        <v>233.08837000997497</v>
      </c>
      <c r="Z922" s="21">
        <f t="shared" si="617"/>
        <v>72749.03812877879</v>
      </c>
      <c r="AA922" s="21">
        <f t="shared" si="618"/>
        <v>168675.6509170857</v>
      </c>
      <c r="AB922" s="21">
        <f t="shared" si="619"/>
        <v>14221.484844166684</v>
      </c>
      <c r="AC922" s="21">
        <f t="shared" si="620"/>
        <v>183262.46361175011</v>
      </c>
    </row>
    <row r="923" spans="1:29">
      <c r="B923" s="6">
        <v>2004</v>
      </c>
      <c r="C923" s="7">
        <f t="shared" ref="C923:O923" si="630">C413</f>
        <v>100100</v>
      </c>
      <c r="D923" s="7">
        <f t="shared" si="630"/>
        <v>62850</v>
      </c>
      <c r="E923" s="7">
        <f t="shared" si="630"/>
        <v>37250</v>
      </c>
      <c r="F923" s="7">
        <f t="shared" si="630"/>
        <v>1653</v>
      </c>
      <c r="G923" s="7">
        <f t="shared" si="630"/>
        <v>15805</v>
      </c>
      <c r="H923" s="7">
        <f t="shared" si="630"/>
        <v>71654</v>
      </c>
      <c r="I923" s="7">
        <f t="shared" si="630"/>
        <v>6612</v>
      </c>
      <c r="J923" s="7">
        <f t="shared" si="630"/>
        <v>1328</v>
      </c>
      <c r="K923" s="7">
        <f t="shared" si="630"/>
        <v>14311</v>
      </c>
      <c r="L923" s="7">
        <f t="shared" si="630"/>
        <v>3580066</v>
      </c>
      <c r="M923" s="7">
        <f t="shared" si="630"/>
        <v>8395236</v>
      </c>
      <c r="N923" s="7">
        <f t="shared" si="630"/>
        <v>701241</v>
      </c>
      <c r="O923" s="12">
        <f t="shared" si="630"/>
        <v>9117400</v>
      </c>
      <c r="P923" s="26">
        <v>49627</v>
      </c>
      <c r="Q923" s="21">
        <f t="shared" si="622"/>
        <v>2017.0471719023917</v>
      </c>
      <c r="R923" s="21">
        <f t="shared" si="609"/>
        <v>1266.4476998408124</v>
      </c>
      <c r="S923" s="21">
        <f t="shared" si="610"/>
        <v>750.59947206157938</v>
      </c>
      <c r="T923" s="21">
        <f t="shared" si="611"/>
        <v>33.30848127027626</v>
      </c>
      <c r="U923" s="21">
        <f t="shared" si="612"/>
        <v>318.47582968948353</v>
      </c>
      <c r="V923" s="21">
        <f t="shared" si="613"/>
        <v>1443.8511294255143</v>
      </c>
      <c r="W923" s="21">
        <f t="shared" si="614"/>
        <v>133.23392508110504</v>
      </c>
      <c r="X923" s="21">
        <f t="shared" si="615"/>
        <v>26.759626816047714</v>
      </c>
      <c r="Y923" s="21">
        <f t="shared" si="616"/>
        <v>288.37124952142983</v>
      </c>
      <c r="Z923" s="21">
        <f t="shared" si="617"/>
        <v>72139.480524714367</v>
      </c>
      <c r="AA923" s="21">
        <f t="shared" si="618"/>
        <v>169166.70360892254</v>
      </c>
      <c r="AB923" s="21">
        <f t="shared" si="619"/>
        <v>14130.231527192858</v>
      </c>
      <c r="AC923" s="21">
        <f t="shared" si="620"/>
        <v>183718.54031071794</v>
      </c>
    </row>
    <row r="924" spans="1:29">
      <c r="B924" s="6">
        <v>2005</v>
      </c>
      <c r="C924" s="7">
        <f t="shared" ref="C924:O924" si="631">C414</f>
        <v>97729</v>
      </c>
      <c r="D924" s="7">
        <f t="shared" si="631"/>
        <v>63598</v>
      </c>
      <c r="E924" s="7">
        <f t="shared" si="631"/>
        <v>34138</v>
      </c>
      <c r="F924" s="7">
        <f t="shared" si="631"/>
        <v>1812</v>
      </c>
      <c r="G924" s="7">
        <f t="shared" si="631"/>
        <v>22346</v>
      </c>
      <c r="H924" s="7">
        <f t="shared" si="631"/>
        <v>75743</v>
      </c>
      <c r="I924" s="7">
        <f t="shared" si="631"/>
        <v>7248</v>
      </c>
      <c r="J924" s="7">
        <f t="shared" si="631"/>
        <v>1040</v>
      </c>
      <c r="K924" s="7">
        <f t="shared" si="631"/>
        <v>21490</v>
      </c>
      <c r="L924" s="7">
        <f t="shared" si="631"/>
        <v>3665861</v>
      </c>
      <c r="M924" s="7">
        <f t="shared" si="631"/>
        <v>8569476</v>
      </c>
      <c r="N924" s="7">
        <f t="shared" si="631"/>
        <v>668815</v>
      </c>
      <c r="O924" s="12">
        <f t="shared" si="631"/>
        <v>9267029</v>
      </c>
      <c r="P924" s="26">
        <v>50140</v>
      </c>
      <c r="Q924" s="21">
        <f t="shared" si="622"/>
        <v>1949.1224571200637</v>
      </c>
      <c r="R924" s="21">
        <f t="shared" si="609"/>
        <v>1268.4084563222975</v>
      </c>
      <c r="S924" s="21">
        <f t="shared" si="610"/>
        <v>680.85360989230151</v>
      </c>
      <c r="T924" s="21">
        <f t="shared" si="611"/>
        <v>36.138811328280816</v>
      </c>
      <c r="U924" s="21">
        <f t="shared" si="612"/>
        <v>445.67211806940566</v>
      </c>
      <c r="V924" s="21">
        <f t="shared" si="613"/>
        <v>1510.6302353410451</v>
      </c>
      <c r="W924" s="21">
        <f t="shared" si="614"/>
        <v>144.55524531312327</v>
      </c>
      <c r="X924" s="21">
        <f t="shared" si="615"/>
        <v>20.741922616673314</v>
      </c>
      <c r="Y924" s="21">
        <f t="shared" si="616"/>
        <v>428.59992022337457</v>
      </c>
      <c r="Z924" s="21">
        <f t="shared" si="617"/>
        <v>73112.504986039086</v>
      </c>
      <c r="AA924" s="21">
        <f t="shared" si="618"/>
        <v>170910.96928599919</v>
      </c>
      <c r="AB924" s="21">
        <f t="shared" si="619"/>
        <v>13338.950937375348</v>
      </c>
      <c r="AC924" s="21">
        <f t="shared" si="620"/>
        <v>184823.07538891103</v>
      </c>
    </row>
    <row r="925" spans="1:29">
      <c r="B925" s="6">
        <v>2006</v>
      </c>
      <c r="C925" s="7">
        <f t="shared" ref="C925:O925" si="632">C415</f>
        <v>97567</v>
      </c>
      <c r="D925" s="7">
        <f t="shared" si="632"/>
        <v>63760</v>
      </c>
      <c r="E925" s="7">
        <f t="shared" si="632"/>
        <v>34187</v>
      </c>
      <c r="F925" s="7">
        <f t="shared" si="632"/>
        <v>1337</v>
      </c>
      <c r="G925" s="7">
        <f t="shared" si="632"/>
        <v>41271</v>
      </c>
      <c r="H925" s="7">
        <f t="shared" si="632"/>
        <v>71250</v>
      </c>
      <c r="I925" s="7">
        <f t="shared" si="632"/>
        <v>5348</v>
      </c>
      <c r="J925" s="7">
        <f t="shared" si="632"/>
        <v>1044</v>
      </c>
      <c r="K925" s="7">
        <f t="shared" si="632"/>
        <v>23334</v>
      </c>
      <c r="L925" s="7">
        <f t="shared" si="632"/>
        <v>3589010</v>
      </c>
      <c r="M925" s="7">
        <f t="shared" si="632"/>
        <v>8401536</v>
      </c>
      <c r="N925" s="7">
        <f t="shared" si="632"/>
        <v>655351</v>
      </c>
      <c r="O925" s="12">
        <f t="shared" si="632"/>
        <v>9085569</v>
      </c>
      <c r="P925" s="26">
        <v>50951</v>
      </c>
      <c r="Q925" s="21">
        <f t="shared" si="622"/>
        <v>1914.9182547938215</v>
      </c>
      <c r="R925" s="21">
        <f t="shared" si="609"/>
        <v>1251.3984023866067</v>
      </c>
      <c r="S925" s="21">
        <f t="shared" si="610"/>
        <v>670.97799846911732</v>
      </c>
      <c r="T925" s="21">
        <f t="shared" si="611"/>
        <v>26.240898117799453</v>
      </c>
      <c r="U925" s="21">
        <f t="shared" si="612"/>
        <v>810.01354242311243</v>
      </c>
      <c r="V925" s="21">
        <f t="shared" si="613"/>
        <v>1398.4023866067398</v>
      </c>
      <c r="W925" s="21">
        <f t="shared" si="614"/>
        <v>104.96359247119781</v>
      </c>
      <c r="X925" s="21">
        <f t="shared" si="615"/>
        <v>20.490274970069283</v>
      </c>
      <c r="Y925" s="21">
        <f t="shared" si="616"/>
        <v>457.96942160114622</v>
      </c>
      <c r="Z925" s="21">
        <f t="shared" si="617"/>
        <v>70440.423151655516</v>
      </c>
      <c r="AA925" s="21">
        <f t="shared" si="618"/>
        <v>164894.42797982375</v>
      </c>
      <c r="AB925" s="21">
        <f t="shared" si="619"/>
        <v>12862.377578457734</v>
      </c>
      <c r="AC925" s="21">
        <f t="shared" si="620"/>
        <v>178319.73857235382</v>
      </c>
    </row>
    <row r="926" spans="1:29">
      <c r="B926" s="6">
        <v>2007</v>
      </c>
      <c r="C926" s="7">
        <f t="shared" ref="C926:O926" si="633">C416</f>
        <v>100227</v>
      </c>
      <c r="D926" s="7">
        <f t="shared" si="633"/>
        <v>62713</v>
      </c>
      <c r="E926" s="7">
        <f t="shared" si="633"/>
        <v>37550</v>
      </c>
      <c r="F926" s="7">
        <f t="shared" si="633"/>
        <v>1485</v>
      </c>
      <c r="G926" s="7">
        <f t="shared" si="633"/>
        <v>42842</v>
      </c>
      <c r="H926" s="7">
        <f t="shared" si="633"/>
        <v>91199</v>
      </c>
      <c r="I926" s="7">
        <f t="shared" si="633"/>
        <v>5940</v>
      </c>
      <c r="J926" s="7">
        <f t="shared" si="633"/>
        <v>1409</v>
      </c>
      <c r="K926" s="7">
        <f t="shared" si="633"/>
        <v>27070</v>
      </c>
      <c r="L926" s="7">
        <f t="shared" si="633"/>
        <v>3294592</v>
      </c>
      <c r="M926" s="7">
        <f t="shared" si="633"/>
        <v>7713640</v>
      </c>
      <c r="N926" s="7">
        <f t="shared" si="633"/>
        <v>669776</v>
      </c>
      <c r="O926" s="12">
        <f t="shared" si="633"/>
        <v>8416426</v>
      </c>
      <c r="P926" s="26">
        <v>51367</v>
      </c>
      <c r="Q926" s="21">
        <f t="shared" si="622"/>
        <v>1951.1943465649153</v>
      </c>
      <c r="R926" s="21">
        <f t="shared" si="609"/>
        <v>1220.8811104405552</v>
      </c>
      <c r="S926" s="21">
        <f t="shared" si="610"/>
        <v>731.01407518445694</v>
      </c>
      <c r="T926" s="21">
        <f t="shared" si="611"/>
        <v>28.909611228999164</v>
      </c>
      <c r="U926" s="21">
        <f t="shared" si="612"/>
        <v>834.03741701870854</v>
      </c>
      <c r="V926" s="21">
        <f t="shared" si="613"/>
        <v>1775.4394844939359</v>
      </c>
      <c r="W926" s="21">
        <f t="shared" si="614"/>
        <v>115.63844491599666</v>
      </c>
      <c r="X926" s="21">
        <f t="shared" si="615"/>
        <v>27.430062102127827</v>
      </c>
      <c r="Y926" s="21">
        <f t="shared" si="616"/>
        <v>526.99203768956727</v>
      </c>
      <c r="Z926" s="21">
        <f t="shared" si="617"/>
        <v>64138.298907859134</v>
      </c>
      <c r="AA926" s="21">
        <f t="shared" si="618"/>
        <v>150167.2279868398</v>
      </c>
      <c r="AB926" s="21">
        <f t="shared" si="619"/>
        <v>13039.032842097067</v>
      </c>
      <c r="AC926" s="21">
        <f t="shared" si="620"/>
        <v>163848.89131154245</v>
      </c>
    </row>
    <row r="927" spans="1:29">
      <c r="B927" s="6">
        <v>2008</v>
      </c>
      <c r="C927" s="7">
        <f t="shared" ref="C927:O927" si="634">C417</f>
        <v>101991</v>
      </c>
      <c r="D927" s="7">
        <f t="shared" si="634"/>
        <v>57913</v>
      </c>
      <c r="E927" s="7">
        <f t="shared" si="634"/>
        <v>40485</v>
      </c>
      <c r="F927" s="7">
        <f t="shared" si="634"/>
        <v>1654</v>
      </c>
      <c r="G927" s="7">
        <f t="shared" si="634"/>
        <v>48133</v>
      </c>
      <c r="H927" s="7">
        <f t="shared" si="634"/>
        <v>94244</v>
      </c>
      <c r="I927" s="7">
        <f t="shared" si="634"/>
        <v>6616</v>
      </c>
      <c r="J927" s="7">
        <f t="shared" si="634"/>
        <v>1625</v>
      </c>
      <c r="K927" s="7">
        <f t="shared" si="634"/>
        <v>25404</v>
      </c>
      <c r="L927" s="7">
        <f t="shared" si="634"/>
        <v>3471589</v>
      </c>
      <c r="M927" s="7">
        <f t="shared" si="634"/>
        <v>8239808</v>
      </c>
      <c r="N927" s="7">
        <f t="shared" si="634"/>
        <v>701163</v>
      </c>
      <c r="O927" s="12">
        <f t="shared" si="634"/>
        <v>8972991</v>
      </c>
      <c r="P927" s="26">
        <v>52190</v>
      </c>
      <c r="Q927" s="21">
        <f t="shared" si="622"/>
        <v>1954.2249473079135</v>
      </c>
      <c r="R927" s="21">
        <f t="shared" si="609"/>
        <v>1109.6570224180878</v>
      </c>
      <c r="S927" s="21">
        <f t="shared" si="610"/>
        <v>775.72331864341834</v>
      </c>
      <c r="T927" s="21">
        <f t="shared" si="611"/>
        <v>31.691894999041963</v>
      </c>
      <c r="U927" s="21">
        <f t="shared" si="612"/>
        <v>922.26480168614682</v>
      </c>
      <c r="V927" s="21">
        <f t="shared" si="613"/>
        <v>1805.7865491473462</v>
      </c>
      <c r="W927" s="21">
        <f t="shared" si="614"/>
        <v>126.76757999616785</v>
      </c>
      <c r="X927" s="21">
        <f t="shared" si="615"/>
        <v>31.136232994826596</v>
      </c>
      <c r="Y927" s="21">
        <f t="shared" si="616"/>
        <v>486.75991569266142</v>
      </c>
      <c r="Z927" s="21">
        <f t="shared" si="617"/>
        <v>66518.279363862806</v>
      </c>
      <c r="AA927" s="21">
        <f t="shared" si="618"/>
        <v>157880.97336654531</v>
      </c>
      <c r="AB927" s="21">
        <f t="shared" si="619"/>
        <v>13434.815098677907</v>
      </c>
      <c r="AC927" s="21">
        <f t="shared" si="620"/>
        <v>171929.31596091206</v>
      </c>
    </row>
    <row r="928" spans="1:29">
      <c r="B928" s="6">
        <v>2009</v>
      </c>
      <c r="C928" s="7">
        <f t="shared" ref="C928:O928" si="635">C418</f>
        <v>83254</v>
      </c>
      <c r="D928" s="7">
        <f t="shared" si="635"/>
        <v>49684</v>
      </c>
      <c r="E928" s="7">
        <f t="shared" si="635"/>
        <v>33897</v>
      </c>
      <c r="F928" s="7">
        <f t="shared" si="635"/>
        <v>1704</v>
      </c>
      <c r="G928" s="7">
        <f t="shared" si="635"/>
        <v>54750</v>
      </c>
      <c r="H928" s="7">
        <f t="shared" si="635"/>
        <v>86914</v>
      </c>
      <c r="I928" s="7">
        <f t="shared" si="635"/>
        <v>0</v>
      </c>
      <c r="J928" s="7">
        <f t="shared" si="635"/>
        <v>1364</v>
      </c>
      <c r="K928" s="7">
        <f t="shared" si="635"/>
        <v>22888</v>
      </c>
      <c r="L928" s="7">
        <f t="shared" si="635"/>
        <v>3005283</v>
      </c>
      <c r="M928" s="7">
        <f t="shared" si="635"/>
        <v>7103061</v>
      </c>
      <c r="N928" s="7">
        <f t="shared" si="635"/>
        <v>685080</v>
      </c>
      <c r="O928" s="12">
        <f t="shared" si="635"/>
        <v>7811029</v>
      </c>
      <c r="P928" s="26">
        <v>53434</v>
      </c>
      <c r="Q928" s="21">
        <f t="shared" si="622"/>
        <v>1558.0716397799156</v>
      </c>
      <c r="R928" s="21">
        <f t="shared" si="609"/>
        <v>929.81996481640908</v>
      </c>
      <c r="S928" s="21">
        <f t="shared" si="610"/>
        <v>634.37137403151553</v>
      </c>
      <c r="T928" s="21">
        <f t="shared" si="611"/>
        <v>31.88980798742374</v>
      </c>
      <c r="U928" s="21">
        <f t="shared" si="612"/>
        <v>1024.6285136804283</v>
      </c>
      <c r="V928" s="21">
        <f t="shared" si="613"/>
        <v>1626.5673541191002</v>
      </c>
      <c r="W928" s="21">
        <f t="shared" si="614"/>
        <v>0</v>
      </c>
      <c r="X928" s="21">
        <f t="shared" si="615"/>
        <v>25.526818130778157</v>
      </c>
      <c r="Y928" s="21">
        <f t="shared" si="616"/>
        <v>428.34150540854142</v>
      </c>
      <c r="Z928" s="21">
        <f t="shared" si="617"/>
        <v>56242.897780439424</v>
      </c>
      <c r="AA928" s="21">
        <f t="shared" si="618"/>
        <v>132931.48557098478</v>
      </c>
      <c r="AB928" s="21">
        <f t="shared" si="619"/>
        <v>12821.050267619868</v>
      </c>
      <c r="AC928" s="21">
        <f t="shared" si="620"/>
        <v>146180.87734401319</v>
      </c>
    </row>
    <row r="929" spans="1:29">
      <c r="B929" s="6">
        <v>2010</v>
      </c>
      <c r="C929" s="7">
        <f t="shared" ref="C929:O929" si="636">C419</f>
        <v>95028</v>
      </c>
      <c r="D929" s="7">
        <f t="shared" si="636"/>
        <v>60429</v>
      </c>
      <c r="E929" s="7">
        <f t="shared" si="636"/>
        <v>35976</v>
      </c>
      <c r="F929" s="7">
        <f t="shared" si="636"/>
        <v>2012</v>
      </c>
      <c r="G929" s="7">
        <f t="shared" si="636"/>
        <v>75158</v>
      </c>
      <c r="H929" s="7">
        <f t="shared" si="636"/>
        <v>107507</v>
      </c>
      <c r="I929" s="7">
        <f t="shared" si="636"/>
        <v>0</v>
      </c>
      <c r="J929" s="7">
        <f t="shared" si="636"/>
        <v>918</v>
      </c>
      <c r="K929" s="7">
        <f t="shared" si="636"/>
        <v>21714</v>
      </c>
      <c r="L929" s="7">
        <f t="shared" si="636"/>
        <v>2456323</v>
      </c>
      <c r="M929" s="7">
        <f t="shared" si="636"/>
        <v>6204075</v>
      </c>
      <c r="N929" s="7">
        <f t="shared" si="636"/>
        <v>673231</v>
      </c>
      <c r="O929" s="12">
        <f t="shared" si="636"/>
        <v>6899020</v>
      </c>
      <c r="P929" s="26">
        <v>54477</v>
      </c>
      <c r="Q929" s="21">
        <f t="shared" si="622"/>
        <v>1744.369183325073</v>
      </c>
      <c r="R929" s="21">
        <f t="shared" si="609"/>
        <v>1109.2571176826918</v>
      </c>
      <c r="S929" s="21">
        <f t="shared" si="610"/>
        <v>660.38878792885077</v>
      </c>
      <c r="T929" s="21">
        <f t="shared" si="611"/>
        <v>36.933017603759389</v>
      </c>
      <c r="U929" s="21">
        <f t="shared" si="612"/>
        <v>1379.6280999320816</v>
      </c>
      <c r="V929" s="21">
        <f t="shared" si="613"/>
        <v>1973.4383317730419</v>
      </c>
      <c r="W929" s="21">
        <f t="shared" si="614"/>
        <v>0</v>
      </c>
      <c r="X929" s="21">
        <f t="shared" si="615"/>
        <v>16.851148190979682</v>
      </c>
      <c r="Y929" s="21">
        <f t="shared" si="616"/>
        <v>398.5902307395782</v>
      </c>
      <c r="Z929" s="21">
        <f t="shared" si="617"/>
        <v>45089.175248269916</v>
      </c>
      <c r="AA929" s="21">
        <f t="shared" si="618"/>
        <v>113884.29979624429</v>
      </c>
      <c r="AB929" s="21">
        <f t="shared" si="619"/>
        <v>12358.077720873031</v>
      </c>
      <c r="AC929" s="21">
        <f t="shared" si="620"/>
        <v>126640.96774785691</v>
      </c>
    </row>
    <row r="930" spans="1:29">
      <c r="B930" s="6">
        <v>2011</v>
      </c>
      <c r="C930" s="7">
        <f t="shared" ref="C930:O930" si="637">C420</f>
        <v>106046</v>
      </c>
      <c r="D930" s="7">
        <f t="shared" si="637"/>
        <v>69494</v>
      </c>
      <c r="E930" s="7">
        <f t="shared" si="637"/>
        <v>39515</v>
      </c>
      <c r="F930" s="7">
        <f t="shared" si="637"/>
        <v>2151</v>
      </c>
      <c r="G930" s="7">
        <f t="shared" si="637"/>
        <v>82277</v>
      </c>
      <c r="H930" s="7">
        <f t="shared" si="637"/>
        <v>112454</v>
      </c>
      <c r="I930" s="7">
        <f t="shared" si="637"/>
        <v>0</v>
      </c>
      <c r="J930" s="7">
        <f t="shared" si="637"/>
        <v>870</v>
      </c>
      <c r="K930" s="7">
        <f t="shared" si="637"/>
        <v>20069</v>
      </c>
      <c r="L930" s="7">
        <f t="shared" si="637"/>
        <v>2271836</v>
      </c>
      <c r="M930" s="7">
        <f t="shared" si="637"/>
        <v>4774252</v>
      </c>
      <c r="N930" s="7">
        <f t="shared" si="637"/>
        <v>673227</v>
      </c>
      <c r="O930" s="12">
        <f t="shared" si="637"/>
        <v>5467548</v>
      </c>
      <c r="P930" s="26">
        <v>55125</v>
      </c>
      <c r="Q930" s="21">
        <f t="shared" si="622"/>
        <v>1923.7369614512472</v>
      </c>
      <c r="R930" s="21">
        <f t="shared" si="609"/>
        <v>1260.6621315192745</v>
      </c>
      <c r="S930" s="21">
        <f t="shared" si="610"/>
        <v>716.82539682539687</v>
      </c>
      <c r="T930" s="21">
        <f t="shared" si="611"/>
        <v>39.020408163265309</v>
      </c>
      <c r="U930" s="21">
        <f t="shared" si="612"/>
        <v>1492.5532879818595</v>
      </c>
      <c r="V930" s="21">
        <f t="shared" si="613"/>
        <v>2039.9818594104308</v>
      </c>
      <c r="W930" s="21">
        <f t="shared" si="614"/>
        <v>0</v>
      </c>
      <c r="X930" s="21">
        <f t="shared" si="615"/>
        <v>15.782312925170068</v>
      </c>
      <c r="Y930" s="21">
        <f t="shared" si="616"/>
        <v>364.06349206349205</v>
      </c>
      <c r="Z930" s="21">
        <f t="shared" si="617"/>
        <v>41212.444444444445</v>
      </c>
      <c r="AA930" s="21">
        <f t="shared" si="618"/>
        <v>86607.746031746035</v>
      </c>
      <c r="AB930" s="21">
        <f t="shared" si="619"/>
        <v>12212.734693877552</v>
      </c>
      <c r="AC930" s="21">
        <f t="shared" si="620"/>
        <v>99184.544217687071</v>
      </c>
    </row>
    <row r="931" spans="1:29">
      <c r="B931" s="6">
        <v>2012</v>
      </c>
      <c r="C931" s="7">
        <f t="shared" ref="C931:O932" si="638">C421</f>
        <v>117375</v>
      </c>
      <c r="D931" s="7">
        <f t="shared" si="638"/>
        <v>76429</v>
      </c>
      <c r="E931" s="7">
        <f t="shared" si="638"/>
        <v>41976</v>
      </c>
      <c r="F931" s="7">
        <f t="shared" si="638"/>
        <v>2349</v>
      </c>
      <c r="G931" s="7">
        <f t="shared" si="638"/>
        <v>86235</v>
      </c>
      <c r="H931" s="7">
        <f t="shared" si="638"/>
        <v>121660</v>
      </c>
      <c r="I931" s="7">
        <f t="shared" si="638"/>
        <v>0</v>
      </c>
      <c r="J931" s="7">
        <f t="shared" si="638"/>
        <v>889</v>
      </c>
      <c r="K931" s="7">
        <f t="shared" si="638"/>
        <v>23156</v>
      </c>
      <c r="L931" s="7">
        <f t="shared" si="638"/>
        <v>2274444</v>
      </c>
      <c r="M931" s="7">
        <f t="shared" si="638"/>
        <v>4620413</v>
      </c>
      <c r="N931" s="7">
        <f t="shared" si="638"/>
        <v>734215</v>
      </c>
      <c r="O931" s="12">
        <f t="shared" si="638"/>
        <v>5377784</v>
      </c>
      <c r="P931" s="26">
        <v>55432</v>
      </c>
      <c r="Q931" s="21">
        <f t="shared" si="622"/>
        <v>2117.4592293260212</v>
      </c>
      <c r="R931" s="21">
        <f t="shared" si="609"/>
        <v>1378.7884254582191</v>
      </c>
      <c r="S931" s="21">
        <f t="shared" si="610"/>
        <v>757.25212873430507</v>
      </c>
      <c r="T931" s="21">
        <f t="shared" si="611"/>
        <v>42.376244768364842</v>
      </c>
      <c r="U931" s="21">
        <f t="shared" si="612"/>
        <v>1555.6898542358203</v>
      </c>
      <c r="V931" s="21">
        <f t="shared" si="613"/>
        <v>2194.7611487949198</v>
      </c>
      <c r="W931" s="21">
        <f t="shared" si="614"/>
        <v>0</v>
      </c>
      <c r="X931" s="21">
        <f t="shared" si="615"/>
        <v>16.037667773127435</v>
      </c>
      <c r="Y931" s="21">
        <f t="shared" si="616"/>
        <v>417.73704719295711</v>
      </c>
      <c r="Z931" s="21">
        <f t="shared" si="617"/>
        <v>41031.24548996969</v>
      </c>
      <c r="AA931" s="21">
        <f t="shared" si="618"/>
        <v>83352.810650887564</v>
      </c>
      <c r="AB931" s="21">
        <f t="shared" si="619"/>
        <v>13245.327608601528</v>
      </c>
      <c r="AC931" s="21">
        <f t="shared" si="620"/>
        <v>97015.87530668205</v>
      </c>
    </row>
    <row r="932" spans="1:29">
      <c r="B932" s="6">
        <v>2013</v>
      </c>
      <c r="C932" s="7">
        <f t="shared" si="638"/>
        <v>118363</v>
      </c>
      <c r="D932" s="7">
        <f t="shared" si="638"/>
        <v>77293</v>
      </c>
      <c r="E932" s="7">
        <f t="shared" si="638"/>
        <v>42294</v>
      </c>
      <c r="F932" s="7">
        <f t="shared" si="638"/>
        <v>2459</v>
      </c>
      <c r="G932" s="7">
        <f t="shared" si="638"/>
        <v>91498</v>
      </c>
      <c r="H932" s="7">
        <f t="shared" si="638"/>
        <v>110441</v>
      </c>
      <c r="I932" s="7">
        <f t="shared" si="638"/>
        <v>0</v>
      </c>
      <c r="J932" s="7">
        <f t="shared" si="638"/>
        <v>927</v>
      </c>
      <c r="K932" s="7">
        <f t="shared" si="638"/>
        <v>23622</v>
      </c>
      <c r="L932" s="7">
        <f t="shared" si="638"/>
        <v>2361447</v>
      </c>
      <c r="M932" s="7">
        <f t="shared" si="638"/>
        <v>4837183</v>
      </c>
      <c r="N932" s="7">
        <f t="shared" si="638"/>
        <v>803446</v>
      </c>
      <c r="O932" s="12">
        <f t="shared" si="638"/>
        <v>5664251</v>
      </c>
      <c r="P932" s="26">
        <v>55932</v>
      </c>
      <c r="Q932" s="21">
        <f t="shared" ref="Q932" si="639">C932/($P932/1000)</f>
        <v>2116.1946649502966</v>
      </c>
      <c r="R932" s="21">
        <f t="shared" ref="R932" si="640">D932/($P932/1000)</f>
        <v>1381.9101766430665</v>
      </c>
      <c r="S932" s="21">
        <f t="shared" ref="S932" si="641">E932/($P932/1000)</f>
        <v>756.1682042480154</v>
      </c>
      <c r="T932" s="21">
        <f t="shared" ref="T932" si="642">F932/($P932/1000)</f>
        <v>43.964099263391262</v>
      </c>
      <c r="U932" s="21">
        <f t="shared" ref="U932" si="643">G932/($P932/1000)</f>
        <v>1635.8792819852677</v>
      </c>
      <c r="V932" s="21">
        <f t="shared" ref="V932" si="644">H932/($P932/1000)</f>
        <v>1974.5583923335478</v>
      </c>
      <c r="W932" s="21">
        <f t="shared" ref="W932" si="645">I932/($P932/1000)</f>
        <v>0</v>
      </c>
      <c r="X932" s="21">
        <f t="shared" ref="X932" si="646">J932/($P932/1000)</f>
        <v>16.573696631624113</v>
      </c>
      <c r="Y932" s="21">
        <f t="shared" ref="Y932" si="647">K932/($P932/1000)</f>
        <v>422.33426303368373</v>
      </c>
      <c r="Z932" s="21">
        <f t="shared" ref="Z932" si="648">L932/($P932/1000)</f>
        <v>42219.963527140098</v>
      </c>
      <c r="AA932" s="21">
        <f t="shared" ref="AA932" si="649">M932/($P932/1000)</f>
        <v>86483.283272545232</v>
      </c>
      <c r="AB932" s="21">
        <f t="shared" ref="AB932" si="650">N932/($P932/1000)</f>
        <v>14364.692841307302</v>
      </c>
      <c r="AC932" s="21">
        <f t="shared" ref="AC932" si="651">O932/($P932/1000)</f>
        <v>101270.31037688622</v>
      </c>
    </row>
    <row r="933" spans="1:29">
      <c r="B933" s="2" t="s">
        <v>80</v>
      </c>
      <c r="O933" s="13"/>
      <c r="P933" s="22"/>
    </row>
    <row r="934" spans="1:29">
      <c r="B934" s="6" t="s">
        <v>77</v>
      </c>
      <c r="C934" s="10">
        <f>((C931/C916)^(1/15)-1)*100</f>
        <v>3.3446985859276968</v>
      </c>
      <c r="D934" s="10">
        <f t="shared" ref="D934:N934" si="652">((D931/D916)^(1/15)-1)*100</f>
        <v>3.8829909801306073</v>
      </c>
      <c r="E934" s="10">
        <f t="shared" si="652"/>
        <v>1.5401461811419992</v>
      </c>
      <c r="F934" s="10">
        <f t="shared" si="652"/>
        <v>4.2731192577416977</v>
      </c>
      <c r="G934" s="10">
        <f t="shared" si="652"/>
        <v>5.9827113082620675</v>
      </c>
      <c r="H934" s="10">
        <f t="shared" si="652"/>
        <v>10.92775800080652</v>
      </c>
      <c r="I934" s="10">
        <f t="shared" si="652"/>
        <v>-100</v>
      </c>
      <c r="J934" s="10">
        <f t="shared" si="652"/>
        <v>-9.4150973461445968</v>
      </c>
      <c r="K934" s="10">
        <f t="shared" si="652"/>
        <v>12.574477680989604</v>
      </c>
      <c r="L934" s="10">
        <f t="shared" si="652"/>
        <v>-0.98272325245999381</v>
      </c>
      <c r="M934" s="10">
        <f t="shared" si="652"/>
        <v>-2.3433098728860791</v>
      </c>
      <c r="N934" s="10">
        <f t="shared" si="652"/>
        <v>2.1979347393845661</v>
      </c>
      <c r="O934" s="17">
        <f>((O931/O916)^(1/15)-1)*100</f>
        <v>-1.8652890310972836</v>
      </c>
      <c r="P934" s="27">
        <f>((P931/P916)^(1/15)-1)*100</f>
        <v>1.3351029023815686</v>
      </c>
      <c r="Q934" s="10">
        <f t="shared" ref="Q934:AC934" si="653">((Q931/Q916)^(1/15)-1)*100</f>
        <v>1.9831190041638358</v>
      </c>
      <c r="R934" s="10">
        <f t="shared" si="653"/>
        <v>2.5143193274333342</v>
      </c>
      <c r="S934" s="10">
        <f t="shared" si="653"/>
        <v>0.20234180741685037</v>
      </c>
      <c r="T934" s="10">
        <f t="shared" si="653"/>
        <v>2.8993076152400654</v>
      </c>
      <c r="U934" s="10">
        <f t="shared" si="653"/>
        <v>4.5863755724979471</v>
      </c>
      <c r="V934" s="10">
        <f t="shared" si="653"/>
        <v>9.4662706443055189</v>
      </c>
      <c r="W934" s="10">
        <f t="shared" si="653"/>
        <v>-100</v>
      </c>
      <c r="X934" s="10">
        <f t="shared" si="653"/>
        <v>-10.608564989450986</v>
      </c>
      <c r="Y934" s="10">
        <f t="shared" si="653"/>
        <v>11.0912945827224</v>
      </c>
      <c r="Z934" s="10">
        <f t="shared" si="653"/>
        <v>-2.2872884996962828</v>
      </c>
      <c r="AA934" s="10">
        <f t="shared" si="653"/>
        <v>-3.6299492179044379</v>
      </c>
      <c r="AB934" s="10">
        <f t="shared" si="653"/>
        <v>0.85146391752735084</v>
      </c>
      <c r="AC934" s="10">
        <f t="shared" si="653"/>
        <v>-3.1582263616605433</v>
      </c>
    </row>
    <row r="935" spans="1:29">
      <c r="B935" s="6" t="s">
        <v>79</v>
      </c>
      <c r="C935" s="10">
        <f>((C920/C916)^(1/4)-1)*100</f>
        <v>8.0472744779368064</v>
      </c>
      <c r="D935" s="10">
        <f t="shared" ref="D935:N935" si="654">((D920/D916)^(1/4)-1)*100</f>
        <v>6.1839524015290248</v>
      </c>
      <c r="E935" s="10">
        <f t="shared" si="654"/>
        <v>6.4055577196907798</v>
      </c>
      <c r="F935" s="10">
        <f t="shared" si="654"/>
        <v>7.5212041420970266</v>
      </c>
      <c r="G935" s="10">
        <f t="shared" si="654"/>
        <v>-18.09000450410997</v>
      </c>
      <c r="H935" s="10">
        <f t="shared" si="654"/>
        <v>31.539008032469894</v>
      </c>
      <c r="I935" s="10">
        <f t="shared" si="654"/>
        <v>7.5212041420970266</v>
      </c>
      <c r="J935" s="10">
        <f t="shared" si="654"/>
        <v>-9.1423065536506911</v>
      </c>
      <c r="K935" s="10">
        <f t="shared" si="654"/>
        <v>54.449234897180411</v>
      </c>
      <c r="L935" s="10">
        <f t="shared" si="654"/>
        <v>6.5741706912126885</v>
      </c>
      <c r="M935" s="10">
        <f t="shared" si="654"/>
        <v>6.574182060167888</v>
      </c>
      <c r="N935" s="10">
        <f t="shared" si="654"/>
        <v>13.003986435267789</v>
      </c>
      <c r="O935" s="17">
        <f>((O920/O916)^(1/4)-1)*100</f>
        <v>7.1428686307130951</v>
      </c>
      <c r="P935" s="27">
        <f>((P920/P916)^(1/4)-1)*100</f>
        <v>1.169030375640201</v>
      </c>
      <c r="Q935" s="10">
        <f t="shared" ref="Q935:AC935" si="655">((Q920/Q916)^(1/4)-1)*100</f>
        <v>6.7987644803530367</v>
      </c>
      <c r="R935" s="10">
        <f t="shared" si="655"/>
        <v>4.9569734999618253</v>
      </c>
      <c r="S935" s="10">
        <f t="shared" si="655"/>
        <v>5.1760181199793642</v>
      </c>
      <c r="T935" s="10">
        <f t="shared" si="655"/>
        <v>6.2787730028361466</v>
      </c>
      <c r="U935" s="10">
        <f t="shared" si="655"/>
        <v>-19.036492499969071</v>
      </c>
      <c r="V935" s="10">
        <f t="shared" si="655"/>
        <v>30.019045891876274</v>
      </c>
      <c r="W935" s="10">
        <f t="shared" si="655"/>
        <v>6.2787730028361466</v>
      </c>
      <c r="X935" s="10">
        <f t="shared" si="655"/>
        <v>-10.192187165385446</v>
      </c>
      <c r="Y935" s="10">
        <f t="shared" si="655"/>
        <v>52.664540051151043</v>
      </c>
      <c r="Z935" s="10">
        <f t="shared" si="655"/>
        <v>5.3426827315663949</v>
      </c>
      <c r="AA935" s="10">
        <f t="shared" si="655"/>
        <v>5.3426939691507913</v>
      </c>
      <c r="AB935" s="10">
        <f t="shared" si="655"/>
        <v>11.698200541889591</v>
      </c>
      <c r="AC935" s="10">
        <f t="shared" si="655"/>
        <v>5.9048092414170972</v>
      </c>
    </row>
    <row r="936" spans="1:29">
      <c r="B936" s="6" t="s">
        <v>78</v>
      </c>
      <c r="C936" s="10">
        <f>((C926/C920)^(1/6)-1)*100</f>
        <v>0.43370502673933942</v>
      </c>
      <c r="D936" s="10">
        <f t="shared" ref="D936:N936" si="656">((D926/D920)^(1/6)-1)*100</f>
        <v>2.2519867888172618</v>
      </c>
      <c r="E936" s="10">
        <f t="shared" si="656"/>
        <v>-2.1517489354363151</v>
      </c>
      <c r="F936" s="10">
        <f t="shared" si="656"/>
        <v>-1.9963900365478238</v>
      </c>
      <c r="G936" s="10">
        <f t="shared" si="656"/>
        <v>17.551269688656145</v>
      </c>
      <c r="H936" s="10">
        <f t="shared" si="656"/>
        <v>2.8895475843617957</v>
      </c>
      <c r="I936" s="10">
        <f t="shared" si="656"/>
        <v>-1.9963900365478238</v>
      </c>
      <c r="J936" s="10">
        <f t="shared" si="656"/>
        <v>-10.105465340811682</v>
      </c>
      <c r="K936" s="10">
        <f t="shared" si="656"/>
        <v>3.287269485134181</v>
      </c>
      <c r="L936" s="10">
        <f t="shared" si="656"/>
        <v>-0.53646997392073903</v>
      </c>
      <c r="M936" s="10">
        <f t="shared" si="656"/>
        <v>-1.6177483889995625</v>
      </c>
      <c r="N936" s="10">
        <f t="shared" si="656"/>
        <v>-4.1569754231023488</v>
      </c>
      <c r="O936" s="17">
        <f>((O926/O920)^(1/6)-1)*100</f>
        <v>-1.8247916220368698</v>
      </c>
      <c r="P936" s="27">
        <f>((P926/P920)^(1/6)-1)*100</f>
        <v>1.2796051034791533</v>
      </c>
      <c r="Q936" s="10">
        <f t="shared" ref="Q936:AC936" si="657">((Q926/Q920)^(1/6)-1)*100</f>
        <v>-0.83521265300703362</v>
      </c>
      <c r="R936" s="10">
        <f t="shared" si="657"/>
        <v>0.96009624479145295</v>
      </c>
      <c r="S936" s="10">
        <f t="shared" si="657"/>
        <v>-3.3880010051476672</v>
      </c>
      <c r="T936" s="10">
        <f t="shared" si="657"/>
        <v>-3.2346049697565826</v>
      </c>
      <c r="U936" s="10">
        <f t="shared" si="657"/>
        <v>16.066082177701979</v>
      </c>
      <c r="V936" s="10">
        <f t="shared" si="657"/>
        <v>1.5896018544283796</v>
      </c>
      <c r="W936" s="10">
        <f t="shared" si="657"/>
        <v>-3.2346049697565826</v>
      </c>
      <c r="X936" s="10">
        <f t="shared" si="657"/>
        <v>-11.241227128263887</v>
      </c>
      <c r="Y936" s="10">
        <f t="shared" si="657"/>
        <v>1.9822987852329943</v>
      </c>
      <c r="Z936" s="10">
        <f t="shared" si="657"/>
        <v>-1.7931300932150895</v>
      </c>
      <c r="AA936" s="10">
        <f t="shared" si="657"/>
        <v>-2.8607472249901011</v>
      </c>
      <c r="AB936" s="10">
        <f t="shared" si="657"/>
        <v>-5.3678926976727936</v>
      </c>
      <c r="AC936" s="10">
        <f t="shared" si="657"/>
        <v>-3.0651745949682563</v>
      </c>
    </row>
    <row r="937" spans="1:29">
      <c r="B937" s="6" t="s">
        <v>142</v>
      </c>
      <c r="C937" s="10">
        <f>((C932/C926)^(1/6)-1)*100</f>
        <v>2.8107527224333184</v>
      </c>
      <c r="D937" s="10">
        <f t="shared" ref="D937:O937" si="658">((D932/D926)^(1/6)-1)*100</f>
        <v>3.5453096610209789</v>
      </c>
      <c r="E937" s="10">
        <f t="shared" si="658"/>
        <v>2.0026535650698118</v>
      </c>
      <c r="F937" s="10">
        <f t="shared" si="658"/>
        <v>8.7690526223818779</v>
      </c>
      <c r="G937" s="10">
        <f t="shared" si="658"/>
        <v>13.481128007645671</v>
      </c>
      <c r="H937" s="10">
        <f t="shared" si="658"/>
        <v>3.2420712978742827</v>
      </c>
      <c r="I937" s="10">
        <f t="shared" si="658"/>
        <v>-100</v>
      </c>
      <c r="J937" s="10">
        <f t="shared" si="658"/>
        <v>-6.7401333412702495</v>
      </c>
      <c r="K937" s="10">
        <f t="shared" si="658"/>
        <v>-2.2452052400358191</v>
      </c>
      <c r="L937" s="10">
        <f t="shared" si="658"/>
        <v>-5.3989201346863691</v>
      </c>
      <c r="M937" s="10">
        <f t="shared" si="658"/>
        <v>-7.4828614769113067</v>
      </c>
      <c r="N937" s="10">
        <f t="shared" si="658"/>
        <v>3.079234634566852</v>
      </c>
      <c r="O937" s="10">
        <f t="shared" si="658"/>
        <v>-6.38707898819455</v>
      </c>
      <c r="P937" s="27">
        <f>((P932/P926)^(1/6)-1)*100</f>
        <v>1.4291278384565897</v>
      </c>
      <c r="Q937" s="10">
        <f>((Q932/Q926)^(1/6)-1)*100</f>
        <v>1.3621579061364075</v>
      </c>
      <c r="R937" s="10">
        <f t="shared" ref="R937:AC937" si="659">((R932/R926)^(1/6)-1)*100</f>
        <v>2.0863649995440881</v>
      </c>
      <c r="S937" s="10">
        <f t="shared" si="659"/>
        <v>0.56544479759963462</v>
      </c>
      <c r="T937" s="10">
        <f t="shared" si="659"/>
        <v>7.2365058640900148</v>
      </c>
      <c r="U937" s="10">
        <f t="shared" si="659"/>
        <v>11.882188505439961</v>
      </c>
      <c r="V937" s="10">
        <f t="shared" si="659"/>
        <v>1.7873992393044436</v>
      </c>
      <c r="W937" s="10">
        <f t="shared" si="659"/>
        <v>-100</v>
      </c>
      <c r="X937" s="10">
        <f t="shared" si="659"/>
        <v>-8.0541569801702355</v>
      </c>
      <c r="Y937" s="10">
        <f t="shared" si="659"/>
        <v>-3.6225620359709887</v>
      </c>
      <c r="Z937" s="10">
        <f t="shared" si="659"/>
        <v>-6.7318413543078108</v>
      </c>
      <c r="AA937" s="10">
        <f t="shared" si="659"/>
        <v>-8.7864201391554602</v>
      </c>
      <c r="AB937" s="10">
        <f t="shared" si="659"/>
        <v>1.6268569308200531</v>
      </c>
      <c r="AC937" s="10">
        <f t="shared" si="659"/>
        <v>-7.706077133089229</v>
      </c>
    </row>
    <row r="938" spans="1:29">
      <c r="O938" s="13"/>
      <c r="P938" s="22"/>
    </row>
    <row r="939" spans="1:29">
      <c r="A939" s="6" t="s">
        <v>92</v>
      </c>
      <c r="B939" s="6">
        <v>1995</v>
      </c>
      <c r="C939" s="7">
        <f>C504</f>
        <v>747241</v>
      </c>
      <c r="D939" s="7">
        <f t="shared" ref="D939:O939" si="660">D504</f>
        <v>0</v>
      </c>
      <c r="E939" s="7">
        <f t="shared" si="660"/>
        <v>0</v>
      </c>
      <c r="F939" s="7">
        <f t="shared" si="660"/>
        <v>4925</v>
      </c>
      <c r="G939" s="7">
        <f t="shared" si="660"/>
        <v>0</v>
      </c>
      <c r="H939" s="7">
        <f t="shared" si="660"/>
        <v>0</v>
      </c>
      <c r="I939" s="7">
        <f t="shared" si="660"/>
        <v>0</v>
      </c>
      <c r="J939" s="7">
        <f t="shared" si="660"/>
        <v>21191</v>
      </c>
      <c r="K939" s="7">
        <f t="shared" si="660"/>
        <v>312236</v>
      </c>
      <c r="L939" s="7">
        <f t="shared" si="660"/>
        <v>5782659</v>
      </c>
      <c r="M939" s="7">
        <f t="shared" si="660"/>
        <v>13875476</v>
      </c>
      <c r="N939" s="7">
        <f t="shared" si="660"/>
        <v>3112505</v>
      </c>
      <c r="O939" s="12">
        <f t="shared" si="660"/>
        <v>17300217</v>
      </c>
      <c r="P939" s="26">
        <v>167466</v>
      </c>
      <c r="Q939" s="21">
        <f>C939/($P939/1000)</f>
        <v>4462.0460272532928</v>
      </c>
      <c r="R939" s="21">
        <f t="shared" ref="R939:R956" si="661">D939/($P939/1000)</f>
        <v>0</v>
      </c>
      <c r="S939" s="21">
        <f t="shared" ref="S939:S956" si="662">E939/($P939/1000)</f>
        <v>0</v>
      </c>
      <c r="T939" s="21">
        <f t="shared" ref="T939:T956" si="663">F939/($P939/1000)</f>
        <v>29.408954653481899</v>
      </c>
      <c r="U939" s="21">
        <f t="shared" ref="U939:U956" si="664">G939/($P939/1000)</f>
        <v>0</v>
      </c>
      <c r="V939" s="21">
        <f t="shared" ref="V939:V956" si="665">H939/($P939/1000)</f>
        <v>0</v>
      </c>
      <c r="W939" s="21">
        <f t="shared" ref="W939:W956" si="666">I939/($P939/1000)</f>
        <v>0</v>
      </c>
      <c r="X939" s="21">
        <f t="shared" ref="X939:X956" si="667">J939/($P939/1000)</f>
        <v>126.53911838821014</v>
      </c>
      <c r="Y939" s="21">
        <f t="shared" ref="Y939:Y956" si="668">K939/($P939/1000)</f>
        <v>1864.4739827785938</v>
      </c>
      <c r="Z939" s="21">
        <f t="shared" ref="Z939:Z956" si="669">L939/($P939/1000)</f>
        <v>34530.346458385582</v>
      </c>
      <c r="AA939" s="21">
        <f t="shared" ref="AA939:AA956" si="670">M939/($P939/1000)</f>
        <v>82855.48111258405</v>
      </c>
      <c r="AB939" s="21">
        <f t="shared" ref="AB939:AB956" si="671">N939/($P939/1000)</f>
        <v>18585.892061672221</v>
      </c>
      <c r="AC939" s="21">
        <f t="shared" ref="AC939:AC956" si="672">O939/($P939/1000)</f>
        <v>103305.84715703486</v>
      </c>
    </row>
    <row r="940" spans="1:29">
      <c r="A940" s="6" t="s">
        <v>128</v>
      </c>
      <c r="B940" s="6">
        <v>1996</v>
      </c>
      <c r="C940" s="7">
        <f t="shared" ref="C940:O957" si="673">C505</f>
        <v>1015905</v>
      </c>
      <c r="D940" s="7">
        <f t="shared" si="673"/>
        <v>563145</v>
      </c>
      <c r="E940" s="7">
        <f t="shared" si="673"/>
        <v>404771</v>
      </c>
      <c r="F940" s="7">
        <f t="shared" si="673"/>
        <v>3206</v>
      </c>
      <c r="G940" s="7">
        <f t="shared" si="673"/>
        <v>69204</v>
      </c>
      <c r="H940" s="7">
        <f t="shared" si="673"/>
        <v>46700</v>
      </c>
      <c r="I940" s="7">
        <f t="shared" si="673"/>
        <v>0</v>
      </c>
      <c r="J940" s="7">
        <f t="shared" si="673"/>
        <v>25498</v>
      </c>
      <c r="K940" s="7">
        <f t="shared" si="673"/>
        <v>531402</v>
      </c>
      <c r="L940" s="7">
        <f t="shared" si="673"/>
        <v>6792925</v>
      </c>
      <c r="M940" s="7">
        <f t="shared" si="673"/>
        <v>16932272</v>
      </c>
      <c r="N940" s="7">
        <f t="shared" si="673"/>
        <v>3713397</v>
      </c>
      <c r="O940" s="12">
        <f t="shared" si="673"/>
        <v>21177071</v>
      </c>
      <c r="P940" s="26">
        <v>171583</v>
      </c>
      <c r="Q940" s="21">
        <f t="shared" ref="Q940:Q956" si="674">C940/($P940/1000)</f>
        <v>5920.7788650390776</v>
      </c>
      <c r="R940" s="21">
        <f t="shared" si="661"/>
        <v>3282.0559146302371</v>
      </c>
      <c r="S940" s="21">
        <f t="shared" si="662"/>
        <v>2359.0390656417012</v>
      </c>
      <c r="T940" s="21">
        <f t="shared" si="663"/>
        <v>18.684834744700815</v>
      </c>
      <c r="U940" s="21">
        <f t="shared" si="664"/>
        <v>403.32666989153938</v>
      </c>
      <c r="V940" s="21">
        <f t="shared" si="665"/>
        <v>272.17148552012731</v>
      </c>
      <c r="W940" s="21">
        <f t="shared" si="666"/>
        <v>0</v>
      </c>
      <c r="X940" s="21">
        <f t="shared" si="667"/>
        <v>148.60446547734915</v>
      </c>
      <c r="Y940" s="21">
        <f t="shared" si="668"/>
        <v>3097.0550695581728</v>
      </c>
      <c r="Z940" s="21">
        <f t="shared" si="669"/>
        <v>39589.732083015217</v>
      </c>
      <c r="AA940" s="21">
        <f t="shared" si="670"/>
        <v>98682.690010082588</v>
      </c>
      <c r="AB940" s="21">
        <f t="shared" si="671"/>
        <v>21641.986677001802</v>
      </c>
      <c r="AC940" s="21">
        <f t="shared" si="672"/>
        <v>123421.73175664256</v>
      </c>
    </row>
    <row r="941" spans="1:29">
      <c r="B941" s="6">
        <v>1997</v>
      </c>
      <c r="C941" s="7">
        <f t="shared" si="673"/>
        <v>1251365</v>
      </c>
      <c r="D941" s="7">
        <f t="shared" si="673"/>
        <v>477545</v>
      </c>
      <c r="E941" s="7">
        <f t="shared" si="673"/>
        <v>504214</v>
      </c>
      <c r="F941" s="7">
        <f t="shared" si="673"/>
        <v>2400</v>
      </c>
      <c r="G941" s="7">
        <f t="shared" si="673"/>
        <v>84488</v>
      </c>
      <c r="H941" s="7">
        <f t="shared" si="673"/>
        <v>63863</v>
      </c>
      <c r="I941" s="7">
        <f t="shared" si="673"/>
        <v>0</v>
      </c>
      <c r="J941" s="7">
        <f t="shared" si="673"/>
        <v>24108</v>
      </c>
      <c r="K941" s="7">
        <f t="shared" si="673"/>
        <v>269766</v>
      </c>
      <c r="L941" s="7">
        <f t="shared" si="673"/>
        <v>7409721</v>
      </c>
      <c r="M941" s="7">
        <f t="shared" si="673"/>
        <v>17638438</v>
      </c>
      <c r="N941" s="7">
        <f t="shared" si="673"/>
        <v>5427815</v>
      </c>
      <c r="O941" s="12">
        <f t="shared" si="673"/>
        <v>23336019</v>
      </c>
      <c r="P941" s="26">
        <v>177140</v>
      </c>
      <c r="Q941" s="21">
        <f t="shared" si="674"/>
        <v>7064.2711979225478</v>
      </c>
      <c r="R941" s="21">
        <f t="shared" si="661"/>
        <v>2695.8620300327425</v>
      </c>
      <c r="S941" s="21">
        <f t="shared" si="662"/>
        <v>2846.415264762335</v>
      </c>
      <c r="T941" s="21">
        <f t="shared" si="663"/>
        <v>13.548605622671335</v>
      </c>
      <c r="U941" s="21">
        <f t="shared" si="664"/>
        <v>476.95607993677322</v>
      </c>
      <c r="V941" s="21">
        <f t="shared" si="665"/>
        <v>360.52275036694141</v>
      </c>
      <c r="W941" s="21">
        <f t="shared" si="666"/>
        <v>0</v>
      </c>
      <c r="X941" s="21">
        <f t="shared" si="667"/>
        <v>136.09574347973356</v>
      </c>
      <c r="Y941" s="21">
        <f t="shared" si="668"/>
        <v>1522.8971435023147</v>
      </c>
      <c r="Z941" s="21">
        <f t="shared" si="669"/>
        <v>41829.744834594108</v>
      </c>
      <c r="AA941" s="21">
        <f t="shared" si="670"/>
        <v>99573.433442474881</v>
      </c>
      <c r="AB941" s="21">
        <f t="shared" si="671"/>
        <v>30641.385344924922</v>
      </c>
      <c r="AC941" s="21">
        <f t="shared" si="672"/>
        <v>131737.71593090211</v>
      </c>
    </row>
    <row r="942" spans="1:29">
      <c r="B942" s="6">
        <v>1998</v>
      </c>
      <c r="C942" s="7">
        <f t="shared" si="673"/>
        <v>1352198</v>
      </c>
      <c r="D942" s="7">
        <f t="shared" si="673"/>
        <v>648147</v>
      </c>
      <c r="E942" s="7">
        <f t="shared" si="673"/>
        <v>697298</v>
      </c>
      <c r="F942" s="7">
        <f t="shared" si="673"/>
        <v>2141</v>
      </c>
      <c r="G942" s="7">
        <f t="shared" si="673"/>
        <v>95204</v>
      </c>
      <c r="H942" s="7">
        <f t="shared" si="673"/>
        <v>81507</v>
      </c>
      <c r="I942" s="7">
        <f t="shared" si="673"/>
        <v>0</v>
      </c>
      <c r="J942" s="7">
        <f t="shared" si="673"/>
        <v>25856</v>
      </c>
      <c r="K942" s="7">
        <f t="shared" si="673"/>
        <v>367691</v>
      </c>
      <c r="L942" s="7">
        <f t="shared" si="673"/>
        <v>7524347</v>
      </c>
      <c r="M942" s="7">
        <f t="shared" si="673"/>
        <v>18810878</v>
      </c>
      <c r="N942" s="7">
        <f t="shared" si="673"/>
        <v>5093851</v>
      </c>
      <c r="O942" s="12">
        <f t="shared" si="673"/>
        <v>24272420</v>
      </c>
      <c r="P942" s="26">
        <v>182994</v>
      </c>
      <c r="Q942" s="21">
        <f t="shared" si="674"/>
        <v>7389.3023814988474</v>
      </c>
      <c r="R942" s="21">
        <f t="shared" si="661"/>
        <v>3541.9030132135481</v>
      </c>
      <c r="S942" s="21">
        <f t="shared" si="662"/>
        <v>3810.4965190115522</v>
      </c>
      <c r="T942" s="21">
        <f t="shared" si="663"/>
        <v>11.699837153130703</v>
      </c>
      <c r="U942" s="21">
        <f t="shared" si="664"/>
        <v>520.25749478124965</v>
      </c>
      <c r="V942" s="21">
        <f t="shared" si="665"/>
        <v>445.40804616544807</v>
      </c>
      <c r="W942" s="21">
        <f t="shared" si="666"/>
        <v>0</v>
      </c>
      <c r="X942" s="21">
        <f t="shared" si="667"/>
        <v>141.29425008470224</v>
      </c>
      <c r="Y942" s="21">
        <f t="shared" si="668"/>
        <v>2009.3063160540783</v>
      </c>
      <c r="Z942" s="21">
        <f t="shared" si="669"/>
        <v>41117.998404319267</v>
      </c>
      <c r="AA942" s="21">
        <f t="shared" si="670"/>
        <v>102795.05338972862</v>
      </c>
      <c r="AB942" s="21">
        <f t="shared" si="671"/>
        <v>27836.164027235867</v>
      </c>
      <c r="AC942" s="21">
        <f t="shared" si="672"/>
        <v>132640.52373301858</v>
      </c>
    </row>
    <row r="943" spans="1:29">
      <c r="B943" s="6">
        <v>1999</v>
      </c>
      <c r="C943" s="7">
        <f t="shared" si="673"/>
        <v>1486489</v>
      </c>
      <c r="D943" s="7">
        <f t="shared" si="673"/>
        <v>756045</v>
      </c>
      <c r="E943" s="7">
        <f t="shared" si="673"/>
        <v>737198</v>
      </c>
      <c r="F943" s="7">
        <f t="shared" si="673"/>
        <v>2276</v>
      </c>
      <c r="G943" s="7">
        <f t="shared" si="673"/>
        <v>131798</v>
      </c>
      <c r="H943" s="7">
        <f t="shared" si="673"/>
        <v>81855</v>
      </c>
      <c r="I943" s="7">
        <f t="shared" si="673"/>
        <v>0</v>
      </c>
      <c r="J943" s="7">
        <f t="shared" si="673"/>
        <v>31371</v>
      </c>
      <c r="K943" s="7">
        <f t="shared" si="673"/>
        <v>379425</v>
      </c>
      <c r="L943" s="7">
        <f t="shared" si="673"/>
        <v>6894982</v>
      </c>
      <c r="M943" s="7">
        <f t="shared" si="673"/>
        <v>17237500</v>
      </c>
      <c r="N943" s="7">
        <f t="shared" si="673"/>
        <v>6674293</v>
      </c>
      <c r="O943" s="12">
        <f t="shared" si="673"/>
        <v>24291218</v>
      </c>
      <c r="P943" s="26">
        <v>189014</v>
      </c>
      <c r="Q943" s="21">
        <f t="shared" si="674"/>
        <v>7864.4386130127923</v>
      </c>
      <c r="R943" s="21">
        <f t="shared" si="661"/>
        <v>3999.9418032526687</v>
      </c>
      <c r="S943" s="21">
        <f t="shared" si="662"/>
        <v>3900.2296126212873</v>
      </c>
      <c r="T943" s="21">
        <f t="shared" si="663"/>
        <v>12.04143608409959</v>
      </c>
      <c r="U943" s="21">
        <f t="shared" si="664"/>
        <v>697.29226406509565</v>
      </c>
      <c r="V943" s="21">
        <f t="shared" si="665"/>
        <v>433.06315934269418</v>
      </c>
      <c r="W943" s="21">
        <f t="shared" si="666"/>
        <v>0</v>
      </c>
      <c r="X943" s="21">
        <f t="shared" si="667"/>
        <v>165.97183277429184</v>
      </c>
      <c r="Y943" s="21">
        <f t="shared" si="668"/>
        <v>2007.3909869110223</v>
      </c>
      <c r="Z943" s="21">
        <f t="shared" si="669"/>
        <v>36478.684118636709</v>
      </c>
      <c r="AA943" s="21">
        <f t="shared" si="670"/>
        <v>91196.948374194501</v>
      </c>
      <c r="AB943" s="21">
        <f t="shared" si="671"/>
        <v>35311.103939390734</v>
      </c>
      <c r="AC943" s="21">
        <f t="shared" si="672"/>
        <v>128515.44330049625</v>
      </c>
    </row>
    <row r="944" spans="1:29">
      <c r="B944" s="6">
        <v>2000</v>
      </c>
      <c r="C944" s="7">
        <f t="shared" si="673"/>
        <v>1493073</v>
      </c>
      <c r="D944" s="7">
        <f t="shared" si="673"/>
        <v>757978</v>
      </c>
      <c r="E944" s="7">
        <f t="shared" si="673"/>
        <v>593793</v>
      </c>
      <c r="F944" s="7">
        <f t="shared" si="673"/>
        <v>2700</v>
      </c>
      <c r="G944" s="7">
        <f t="shared" si="673"/>
        <v>174439</v>
      </c>
      <c r="H944" s="7">
        <f t="shared" si="673"/>
        <v>68930</v>
      </c>
      <c r="I944" s="7">
        <f t="shared" si="673"/>
        <v>0</v>
      </c>
      <c r="J944" s="7">
        <f t="shared" si="673"/>
        <v>34529</v>
      </c>
      <c r="K944" s="7">
        <f t="shared" si="673"/>
        <v>608184</v>
      </c>
      <c r="L944" s="7">
        <f t="shared" si="673"/>
        <v>7151127</v>
      </c>
      <c r="M944" s="7">
        <f t="shared" si="673"/>
        <v>17877845</v>
      </c>
      <c r="N944" s="7">
        <f t="shared" si="673"/>
        <v>5492769</v>
      </c>
      <c r="O944" s="12">
        <f t="shared" si="673"/>
        <v>23978798</v>
      </c>
      <c r="P944" s="26">
        <v>194576</v>
      </c>
      <c r="Q944" s="21">
        <f t="shared" si="674"/>
        <v>7673.4694926404081</v>
      </c>
      <c r="R944" s="21">
        <f t="shared" si="661"/>
        <v>3895.5369624208538</v>
      </c>
      <c r="S944" s="21">
        <f t="shared" si="662"/>
        <v>3051.7278595510238</v>
      </c>
      <c r="T944" s="21">
        <f t="shared" si="663"/>
        <v>13.876325960036182</v>
      </c>
      <c r="U944" s="21">
        <f t="shared" si="664"/>
        <v>896.5083052380561</v>
      </c>
      <c r="V944" s="21">
        <f t="shared" si="665"/>
        <v>354.25746237973851</v>
      </c>
      <c r="W944" s="21">
        <f t="shared" si="666"/>
        <v>0</v>
      </c>
      <c r="X944" s="21">
        <f t="shared" si="667"/>
        <v>177.45765150892197</v>
      </c>
      <c r="Y944" s="21">
        <f t="shared" si="668"/>
        <v>3125.6886769180169</v>
      </c>
      <c r="Z944" s="21">
        <f t="shared" si="669"/>
        <v>36752.358975413204</v>
      </c>
      <c r="AA944" s="21">
        <f t="shared" si="670"/>
        <v>91881.038771482607</v>
      </c>
      <c r="AB944" s="21">
        <f t="shared" si="671"/>
        <v>28229.42706191925</v>
      </c>
      <c r="AC944" s="21">
        <f t="shared" si="672"/>
        <v>123236.15451031987</v>
      </c>
    </row>
    <row r="945" spans="2:29">
      <c r="B945" s="6">
        <v>2001</v>
      </c>
      <c r="C945" s="7">
        <f t="shared" si="673"/>
        <v>1403914</v>
      </c>
      <c r="D945" s="7">
        <f t="shared" si="673"/>
        <v>757574</v>
      </c>
      <c r="E945" s="7">
        <f t="shared" si="673"/>
        <v>647109</v>
      </c>
      <c r="F945" s="7">
        <f t="shared" si="673"/>
        <v>2941</v>
      </c>
      <c r="G945" s="7">
        <f t="shared" si="673"/>
        <v>187479</v>
      </c>
      <c r="H945" s="7">
        <f t="shared" si="673"/>
        <v>86456</v>
      </c>
      <c r="I945" s="7">
        <f t="shared" si="673"/>
        <v>0</v>
      </c>
      <c r="J945" s="7">
        <f t="shared" si="673"/>
        <v>39718</v>
      </c>
      <c r="K945" s="7">
        <f t="shared" si="673"/>
        <v>720559</v>
      </c>
      <c r="L945" s="7">
        <f t="shared" si="673"/>
        <v>7454330</v>
      </c>
      <c r="M945" s="7">
        <f t="shared" si="673"/>
        <v>17282264</v>
      </c>
      <c r="N945" s="7">
        <f t="shared" si="673"/>
        <v>5060947</v>
      </c>
      <c r="O945" s="12">
        <f t="shared" si="673"/>
        <v>23063770</v>
      </c>
      <c r="P945" s="26">
        <v>200347</v>
      </c>
      <c r="Q945" s="21">
        <f t="shared" si="674"/>
        <v>7007.4121399372088</v>
      </c>
      <c r="R945" s="21">
        <f t="shared" si="661"/>
        <v>3781.3094281421731</v>
      </c>
      <c r="S945" s="21">
        <f t="shared" si="662"/>
        <v>3229.9410522743037</v>
      </c>
      <c r="T945" s="21">
        <f t="shared" si="663"/>
        <v>14.679531013691244</v>
      </c>
      <c r="U945" s="21">
        <f t="shared" si="664"/>
        <v>935.77143655757254</v>
      </c>
      <c r="V945" s="21">
        <f t="shared" si="665"/>
        <v>431.53129320628705</v>
      </c>
      <c r="W945" s="21">
        <f t="shared" si="666"/>
        <v>0</v>
      </c>
      <c r="X945" s="21">
        <f t="shared" si="667"/>
        <v>198.24604311519514</v>
      </c>
      <c r="Y945" s="21">
        <f t="shared" si="668"/>
        <v>3596.5549771147057</v>
      </c>
      <c r="Z945" s="21">
        <f t="shared" si="669"/>
        <v>37207.095688979622</v>
      </c>
      <c r="AA945" s="21">
        <f t="shared" si="670"/>
        <v>86261.656026793513</v>
      </c>
      <c r="AB945" s="21">
        <f t="shared" si="671"/>
        <v>25260.907325789754</v>
      </c>
      <c r="AC945" s="21">
        <f t="shared" si="672"/>
        <v>115119.11832969797</v>
      </c>
    </row>
    <row r="946" spans="2:29">
      <c r="B946" s="6">
        <v>2002</v>
      </c>
      <c r="C946" s="7">
        <f t="shared" si="673"/>
        <v>1441653</v>
      </c>
      <c r="D946" s="7">
        <f t="shared" si="673"/>
        <v>807291</v>
      </c>
      <c r="E946" s="7">
        <f t="shared" si="673"/>
        <v>630289</v>
      </c>
      <c r="F946" s="7">
        <f t="shared" si="673"/>
        <v>3270</v>
      </c>
      <c r="G946" s="7">
        <f t="shared" si="673"/>
        <v>194065</v>
      </c>
      <c r="H946" s="7">
        <f t="shared" si="673"/>
        <v>102717</v>
      </c>
      <c r="I946" s="7">
        <f t="shared" si="673"/>
        <v>0</v>
      </c>
      <c r="J946" s="7">
        <f t="shared" si="673"/>
        <v>38852</v>
      </c>
      <c r="K946" s="7">
        <f t="shared" si="673"/>
        <v>757459</v>
      </c>
      <c r="L946" s="7">
        <f t="shared" si="673"/>
        <v>6921709</v>
      </c>
      <c r="M946" s="7">
        <f t="shared" si="673"/>
        <v>15915545</v>
      </c>
      <c r="N946" s="7">
        <f t="shared" si="673"/>
        <v>4648046</v>
      </c>
      <c r="O946" s="12">
        <f t="shared" si="673"/>
        <v>21321050</v>
      </c>
      <c r="P946" s="26">
        <v>206001</v>
      </c>
      <c r="Q946" s="21">
        <f t="shared" si="674"/>
        <v>6998.281561739991</v>
      </c>
      <c r="R946" s="21">
        <f t="shared" si="661"/>
        <v>3918.8693258770586</v>
      </c>
      <c r="S946" s="21">
        <f t="shared" si="662"/>
        <v>3059.640487182101</v>
      </c>
      <c r="T946" s="21">
        <f t="shared" si="663"/>
        <v>15.873709350925481</v>
      </c>
      <c r="U946" s="21">
        <f t="shared" si="664"/>
        <v>942.0585336964383</v>
      </c>
      <c r="V946" s="21">
        <f t="shared" si="665"/>
        <v>498.62379308838308</v>
      </c>
      <c r="W946" s="21">
        <f t="shared" si="666"/>
        <v>0</v>
      </c>
      <c r="X946" s="21">
        <f t="shared" si="667"/>
        <v>188.60102620861062</v>
      </c>
      <c r="Y946" s="21">
        <f t="shared" si="668"/>
        <v>3676.9675875359826</v>
      </c>
      <c r="Z946" s="21">
        <f t="shared" si="669"/>
        <v>33600.366017640692</v>
      </c>
      <c r="AA946" s="21">
        <f t="shared" si="670"/>
        <v>77259.55213809642</v>
      </c>
      <c r="AB946" s="21">
        <f t="shared" si="671"/>
        <v>22563.22056689045</v>
      </c>
      <c r="AC946" s="21">
        <f t="shared" si="672"/>
        <v>103499.74029252285</v>
      </c>
    </row>
    <row r="947" spans="2:29">
      <c r="B947" s="6">
        <v>2003</v>
      </c>
      <c r="C947" s="7">
        <f t="shared" si="673"/>
        <v>1354229</v>
      </c>
      <c r="D947" s="7">
        <f t="shared" si="673"/>
        <v>825626</v>
      </c>
      <c r="E947" s="7">
        <f t="shared" si="673"/>
        <v>519473</v>
      </c>
      <c r="F947" s="7">
        <f t="shared" si="673"/>
        <v>3510</v>
      </c>
      <c r="G947" s="7">
        <f t="shared" si="673"/>
        <v>197684</v>
      </c>
      <c r="H947" s="7">
        <f t="shared" si="673"/>
        <v>115560</v>
      </c>
      <c r="I947" s="7">
        <f t="shared" si="673"/>
        <v>0</v>
      </c>
      <c r="J947" s="7">
        <f t="shared" si="673"/>
        <v>35406</v>
      </c>
      <c r="K947" s="7">
        <f t="shared" si="673"/>
        <v>748644</v>
      </c>
      <c r="L947" s="7">
        <f t="shared" si="673"/>
        <v>6777423</v>
      </c>
      <c r="M947" s="7">
        <f t="shared" si="673"/>
        <v>15208606</v>
      </c>
      <c r="N947" s="7">
        <f t="shared" si="673"/>
        <v>4577725</v>
      </c>
      <c r="O947" s="12">
        <f t="shared" si="673"/>
        <v>20534975</v>
      </c>
      <c r="P947" s="26">
        <v>211786</v>
      </c>
      <c r="Q947" s="21">
        <f t="shared" si="674"/>
        <v>6394.3272926444615</v>
      </c>
      <c r="R947" s="21">
        <f t="shared" si="661"/>
        <v>3898.3974389241971</v>
      </c>
      <c r="S947" s="21">
        <f t="shared" si="662"/>
        <v>2452.8202997365265</v>
      </c>
      <c r="T947" s="21">
        <f t="shared" si="663"/>
        <v>16.573333459246598</v>
      </c>
      <c r="U947" s="21">
        <f t="shared" si="664"/>
        <v>933.41391782270784</v>
      </c>
      <c r="V947" s="21">
        <f t="shared" si="665"/>
        <v>545.6451323505803</v>
      </c>
      <c r="W947" s="21">
        <f t="shared" si="666"/>
        <v>0</v>
      </c>
      <c r="X947" s="21">
        <f t="shared" si="667"/>
        <v>167.17818930429775</v>
      </c>
      <c r="Y947" s="21">
        <f t="shared" si="668"/>
        <v>3534.9078787077519</v>
      </c>
      <c r="Z947" s="21">
        <f t="shared" si="669"/>
        <v>32001.279593551983</v>
      </c>
      <c r="AA947" s="21">
        <f t="shared" si="670"/>
        <v>71811.196207492467</v>
      </c>
      <c r="AB947" s="21">
        <f t="shared" si="671"/>
        <v>21614.861227843201</v>
      </c>
      <c r="AC947" s="21">
        <f t="shared" si="672"/>
        <v>96960.965314043424</v>
      </c>
    </row>
    <row r="948" spans="2:29">
      <c r="B948" s="6">
        <v>2004</v>
      </c>
      <c r="C948" s="7">
        <f t="shared" si="673"/>
        <v>1391850</v>
      </c>
      <c r="D948" s="7">
        <f t="shared" si="673"/>
        <v>908478</v>
      </c>
      <c r="E948" s="7">
        <f t="shared" si="673"/>
        <v>479170</v>
      </c>
      <c r="F948" s="7">
        <f t="shared" si="673"/>
        <v>3443</v>
      </c>
      <c r="G948" s="7">
        <f t="shared" si="673"/>
        <v>195127</v>
      </c>
      <c r="H948" s="7">
        <f t="shared" si="673"/>
        <v>121934</v>
      </c>
      <c r="I948" s="7">
        <f t="shared" si="673"/>
        <v>0</v>
      </c>
      <c r="J948" s="7">
        <f t="shared" si="673"/>
        <v>37902</v>
      </c>
      <c r="K948" s="7">
        <f t="shared" si="673"/>
        <v>802635</v>
      </c>
      <c r="L948" s="7">
        <f t="shared" si="673"/>
        <v>6725119</v>
      </c>
      <c r="M948" s="7">
        <f t="shared" si="673"/>
        <v>15032956</v>
      </c>
      <c r="N948" s="7">
        <f t="shared" si="673"/>
        <v>4507105</v>
      </c>
      <c r="O948" s="12">
        <f t="shared" si="673"/>
        <v>20342696</v>
      </c>
      <c r="P948" s="26">
        <v>217858</v>
      </c>
      <c r="Q948" s="21">
        <f t="shared" si="674"/>
        <v>6388.7945358903507</v>
      </c>
      <c r="R948" s="21">
        <f t="shared" si="661"/>
        <v>4170.0465440791704</v>
      </c>
      <c r="S948" s="21">
        <f t="shared" si="662"/>
        <v>2199.4601988451191</v>
      </c>
      <c r="T948" s="21">
        <f t="shared" si="663"/>
        <v>15.803872247060012</v>
      </c>
      <c r="U948" s="21">
        <f t="shared" si="664"/>
        <v>895.66139411910513</v>
      </c>
      <c r="V948" s="21">
        <f t="shared" si="665"/>
        <v>559.69484710224094</v>
      </c>
      <c r="W948" s="21">
        <f t="shared" si="666"/>
        <v>0</v>
      </c>
      <c r="X948" s="21">
        <f t="shared" si="667"/>
        <v>173.97570894803036</v>
      </c>
      <c r="Y948" s="21">
        <f t="shared" si="668"/>
        <v>3684.2117342489146</v>
      </c>
      <c r="Z948" s="21">
        <f t="shared" si="669"/>
        <v>30869.277235630547</v>
      </c>
      <c r="AA948" s="21">
        <f t="shared" si="670"/>
        <v>69003.460969989625</v>
      </c>
      <c r="AB948" s="21">
        <f t="shared" si="671"/>
        <v>20688.26942320227</v>
      </c>
      <c r="AC948" s="21">
        <f t="shared" si="672"/>
        <v>93375.942127440809</v>
      </c>
    </row>
    <row r="949" spans="2:29">
      <c r="B949" s="6">
        <v>2005</v>
      </c>
      <c r="C949" s="7">
        <f t="shared" si="673"/>
        <v>1455607</v>
      </c>
      <c r="D949" s="7">
        <f t="shared" si="673"/>
        <v>977353</v>
      </c>
      <c r="E949" s="7">
        <f t="shared" si="673"/>
        <v>478151</v>
      </c>
      <c r="F949" s="7">
        <f t="shared" si="673"/>
        <v>3459</v>
      </c>
      <c r="G949" s="7">
        <f t="shared" si="673"/>
        <v>197337</v>
      </c>
      <c r="H949" s="7">
        <f t="shared" si="673"/>
        <v>119065</v>
      </c>
      <c r="I949" s="7">
        <f t="shared" si="673"/>
        <v>0</v>
      </c>
      <c r="J949" s="7">
        <f t="shared" si="673"/>
        <v>35841</v>
      </c>
      <c r="K949" s="7">
        <f t="shared" si="673"/>
        <v>826679</v>
      </c>
      <c r="L949" s="7">
        <f t="shared" si="673"/>
        <v>6262697</v>
      </c>
      <c r="M949" s="7">
        <f t="shared" si="673"/>
        <v>14017324</v>
      </c>
      <c r="N949" s="7">
        <f t="shared" si="673"/>
        <v>4356041</v>
      </c>
      <c r="O949" s="12">
        <f t="shared" si="673"/>
        <v>19200044</v>
      </c>
      <c r="P949" s="26">
        <v>223703</v>
      </c>
      <c r="Q949" s="21">
        <f t="shared" si="674"/>
        <v>6506.8729520837896</v>
      </c>
      <c r="R949" s="21">
        <f t="shared" si="661"/>
        <v>4368.9758295597285</v>
      </c>
      <c r="S949" s="21">
        <f t="shared" si="662"/>
        <v>2137.4366906121063</v>
      </c>
      <c r="T949" s="21">
        <f t="shared" si="663"/>
        <v>15.462465858750218</v>
      </c>
      <c r="U949" s="21">
        <f t="shared" si="664"/>
        <v>882.13837096507427</v>
      </c>
      <c r="V949" s="21">
        <f t="shared" si="665"/>
        <v>532.24587958140933</v>
      </c>
      <c r="W949" s="21">
        <f t="shared" si="666"/>
        <v>0</v>
      </c>
      <c r="X949" s="21">
        <f t="shared" si="667"/>
        <v>160.21689472201982</v>
      </c>
      <c r="Y949" s="21">
        <f t="shared" si="668"/>
        <v>3695.4309955610788</v>
      </c>
      <c r="Z949" s="21">
        <f t="shared" si="669"/>
        <v>27995.58790002816</v>
      </c>
      <c r="AA949" s="21">
        <f t="shared" si="670"/>
        <v>62660.420289401569</v>
      </c>
      <c r="AB949" s="21">
        <f t="shared" si="671"/>
        <v>19472.429962941937</v>
      </c>
      <c r="AC949" s="21">
        <f t="shared" si="672"/>
        <v>85828.281247904582</v>
      </c>
    </row>
    <row r="950" spans="2:29">
      <c r="B950" s="6">
        <v>2006</v>
      </c>
      <c r="C950" s="7">
        <f t="shared" si="673"/>
        <v>1518989</v>
      </c>
      <c r="D950" s="7">
        <f t="shared" si="673"/>
        <v>993234</v>
      </c>
      <c r="E950" s="7">
        <f t="shared" si="673"/>
        <v>525585</v>
      </c>
      <c r="F950" s="7">
        <f t="shared" si="673"/>
        <v>3850</v>
      </c>
      <c r="G950" s="7">
        <f t="shared" si="673"/>
        <v>196797</v>
      </c>
      <c r="H950" s="7">
        <f t="shared" si="673"/>
        <v>136153</v>
      </c>
      <c r="I950" s="7">
        <f t="shared" si="673"/>
        <v>0</v>
      </c>
      <c r="J950" s="7">
        <f t="shared" si="673"/>
        <v>37105</v>
      </c>
      <c r="K950" s="7">
        <f t="shared" si="673"/>
        <v>878164</v>
      </c>
      <c r="L950" s="7">
        <f t="shared" si="673"/>
        <v>6041495</v>
      </c>
      <c r="M950" s="7">
        <f t="shared" si="673"/>
        <v>14244080</v>
      </c>
      <c r="N950" s="7">
        <f t="shared" si="673"/>
        <v>4245842</v>
      </c>
      <c r="O950" s="12">
        <f t="shared" si="673"/>
        <v>19368086</v>
      </c>
      <c r="P950" s="26">
        <v>229307</v>
      </c>
      <c r="Q950" s="21">
        <f t="shared" si="674"/>
        <v>6624.2591809233909</v>
      </c>
      <c r="R950" s="21">
        <f t="shared" si="661"/>
        <v>4331.4595716659323</v>
      </c>
      <c r="S950" s="21">
        <f t="shared" si="662"/>
        <v>2292.058245060116</v>
      </c>
      <c r="T950" s="21">
        <f t="shared" si="663"/>
        <v>16.78971858687262</v>
      </c>
      <c r="U950" s="21">
        <f t="shared" si="664"/>
        <v>858.22499967292765</v>
      </c>
      <c r="V950" s="21">
        <f t="shared" si="665"/>
        <v>593.75858565155011</v>
      </c>
      <c r="W950" s="21">
        <f t="shared" si="666"/>
        <v>0</v>
      </c>
      <c r="X950" s="21">
        <f t="shared" si="667"/>
        <v>161.81363848465159</v>
      </c>
      <c r="Y950" s="21">
        <f t="shared" si="668"/>
        <v>3829.6432293824437</v>
      </c>
      <c r="Z950" s="21">
        <f t="shared" si="669"/>
        <v>26346.753478960523</v>
      </c>
      <c r="AA950" s="21">
        <f t="shared" si="670"/>
        <v>62117.946682831316</v>
      </c>
      <c r="AB950" s="21">
        <f t="shared" si="671"/>
        <v>18515.972037486863</v>
      </c>
      <c r="AC950" s="21">
        <f t="shared" si="672"/>
        <v>84463.561949700626</v>
      </c>
    </row>
    <row r="951" spans="2:29">
      <c r="B951" s="6">
        <v>2007</v>
      </c>
      <c r="C951" s="7">
        <f t="shared" si="673"/>
        <v>1563836</v>
      </c>
      <c r="D951" s="7">
        <f t="shared" si="673"/>
        <v>1009706</v>
      </c>
      <c r="E951" s="7">
        <f t="shared" si="673"/>
        <v>554154</v>
      </c>
      <c r="F951" s="7">
        <f t="shared" si="673"/>
        <v>3994</v>
      </c>
      <c r="G951" s="7">
        <f t="shared" si="673"/>
        <v>189244</v>
      </c>
      <c r="H951" s="7">
        <f t="shared" si="673"/>
        <v>152612</v>
      </c>
      <c r="I951" s="7">
        <f t="shared" si="673"/>
        <v>0</v>
      </c>
      <c r="J951" s="7">
        <f t="shared" si="673"/>
        <v>37106</v>
      </c>
      <c r="K951" s="7">
        <f t="shared" si="673"/>
        <v>899461</v>
      </c>
      <c r="L951" s="7">
        <f t="shared" si="673"/>
        <v>5599586</v>
      </c>
      <c r="M951" s="7">
        <f t="shared" si="673"/>
        <v>13367960</v>
      </c>
      <c r="N951" s="7">
        <f t="shared" si="673"/>
        <v>4625416</v>
      </c>
      <c r="O951" s="12">
        <f t="shared" si="673"/>
        <v>18892837</v>
      </c>
      <c r="P951" s="26">
        <v>234594</v>
      </c>
      <c r="Q951" s="21">
        <f t="shared" si="674"/>
        <v>6666.1380938983948</v>
      </c>
      <c r="R951" s="21">
        <f t="shared" si="661"/>
        <v>4304.0572222648489</v>
      </c>
      <c r="S951" s="21">
        <f t="shared" si="662"/>
        <v>2362.1831760403079</v>
      </c>
      <c r="T951" s="21">
        <f t="shared" si="663"/>
        <v>17.025158358696302</v>
      </c>
      <c r="U951" s="21">
        <f t="shared" si="664"/>
        <v>806.68729805536373</v>
      </c>
      <c r="V951" s="21">
        <f t="shared" si="665"/>
        <v>650.53667186714074</v>
      </c>
      <c r="W951" s="21">
        <f t="shared" si="666"/>
        <v>0</v>
      </c>
      <c r="X951" s="21">
        <f t="shared" si="667"/>
        <v>158.1711382217789</v>
      </c>
      <c r="Y951" s="21">
        <f t="shared" si="668"/>
        <v>3834.1176671185112</v>
      </c>
      <c r="Z951" s="21">
        <f t="shared" si="669"/>
        <v>23869.263493524984</v>
      </c>
      <c r="AA951" s="21">
        <f t="shared" si="670"/>
        <v>56983.384059268355</v>
      </c>
      <c r="AB951" s="21">
        <f t="shared" si="671"/>
        <v>19716.684996206212</v>
      </c>
      <c r="AC951" s="21">
        <f t="shared" si="672"/>
        <v>80534.186722593076</v>
      </c>
    </row>
    <row r="952" spans="2:29">
      <c r="B952" s="6">
        <v>2008</v>
      </c>
      <c r="C952" s="7">
        <f t="shared" si="673"/>
        <v>1555197</v>
      </c>
      <c r="D952" s="7">
        <f t="shared" si="673"/>
        <v>988853</v>
      </c>
      <c r="E952" s="7">
        <f t="shared" si="673"/>
        <v>566561</v>
      </c>
      <c r="F952" s="7">
        <f t="shared" si="673"/>
        <v>3921</v>
      </c>
      <c r="G952" s="7">
        <f t="shared" si="673"/>
        <v>167549</v>
      </c>
      <c r="H952" s="7">
        <f t="shared" si="673"/>
        <v>161043</v>
      </c>
      <c r="I952" s="7">
        <f t="shared" si="673"/>
        <v>0</v>
      </c>
      <c r="J952" s="7">
        <f t="shared" si="673"/>
        <v>39122</v>
      </c>
      <c r="K952" s="7">
        <f t="shared" si="673"/>
        <v>928793</v>
      </c>
      <c r="L952" s="7">
        <f t="shared" si="673"/>
        <v>6105126</v>
      </c>
      <c r="M952" s="7">
        <f t="shared" si="673"/>
        <v>15397879</v>
      </c>
      <c r="N952" s="7">
        <f t="shared" si="673"/>
        <v>3873872</v>
      </c>
      <c r="O952" s="12">
        <f t="shared" si="673"/>
        <v>20200544</v>
      </c>
      <c r="P952" s="26">
        <v>240287</v>
      </c>
      <c r="Q952" s="21">
        <f t="shared" si="674"/>
        <v>6472.2477703745935</v>
      </c>
      <c r="R952" s="21">
        <f t="shared" si="661"/>
        <v>4115.2996208700424</v>
      </c>
      <c r="S952" s="21">
        <f t="shared" si="662"/>
        <v>2357.851236230008</v>
      </c>
      <c r="T952" s="21">
        <f t="shared" si="663"/>
        <v>16.317986407920529</v>
      </c>
      <c r="U952" s="21">
        <f t="shared" si="664"/>
        <v>697.28699430264635</v>
      </c>
      <c r="V952" s="21">
        <f t="shared" si="665"/>
        <v>670.2110392988385</v>
      </c>
      <c r="W952" s="21">
        <f t="shared" si="666"/>
        <v>0</v>
      </c>
      <c r="X952" s="21">
        <f t="shared" si="667"/>
        <v>162.8136353610474</v>
      </c>
      <c r="Y952" s="21">
        <f t="shared" si="668"/>
        <v>3865.348520727297</v>
      </c>
      <c r="Z952" s="21">
        <f t="shared" si="669"/>
        <v>25407.641695139562</v>
      </c>
      <c r="AA952" s="21">
        <f t="shared" si="670"/>
        <v>64081.198733181569</v>
      </c>
      <c r="AB952" s="21">
        <f t="shared" si="671"/>
        <v>16121.854282587072</v>
      </c>
      <c r="AC952" s="21">
        <f t="shared" si="672"/>
        <v>84068.401536495934</v>
      </c>
    </row>
    <row r="953" spans="2:29">
      <c r="B953" s="6">
        <v>2009</v>
      </c>
      <c r="C953" s="7">
        <f t="shared" si="673"/>
        <v>1382319</v>
      </c>
      <c r="D953" s="7">
        <f t="shared" si="673"/>
        <v>924941</v>
      </c>
      <c r="E953" s="7">
        <f t="shared" si="673"/>
        <v>457514</v>
      </c>
      <c r="F953" s="7">
        <f t="shared" si="673"/>
        <v>2716</v>
      </c>
      <c r="G953" s="7">
        <f t="shared" si="673"/>
        <v>122831</v>
      </c>
      <c r="H953" s="7">
        <f t="shared" si="673"/>
        <v>148264</v>
      </c>
      <c r="I953" s="7">
        <f t="shared" si="673"/>
        <v>0</v>
      </c>
      <c r="J953" s="7">
        <f t="shared" si="673"/>
        <v>43342</v>
      </c>
      <c r="K953" s="7">
        <f t="shared" si="673"/>
        <v>845629</v>
      </c>
      <c r="L953" s="7">
        <f t="shared" si="673"/>
        <v>5452111</v>
      </c>
      <c r="M953" s="7">
        <f t="shared" si="673"/>
        <v>12729210</v>
      </c>
      <c r="N953" s="7">
        <f t="shared" si="673"/>
        <v>4090191</v>
      </c>
      <c r="O953" s="12">
        <f t="shared" si="673"/>
        <v>17665030</v>
      </c>
      <c r="P953" s="26">
        <v>245908</v>
      </c>
      <c r="Q953" s="21">
        <f t="shared" si="674"/>
        <v>5621.285196089595</v>
      </c>
      <c r="R953" s="21">
        <f t="shared" si="661"/>
        <v>3761.3294402784782</v>
      </c>
      <c r="S953" s="21">
        <f t="shared" si="662"/>
        <v>1860.5088081721619</v>
      </c>
      <c r="T953" s="21">
        <f t="shared" si="663"/>
        <v>11.04478097499878</v>
      </c>
      <c r="U953" s="21">
        <f t="shared" si="664"/>
        <v>499.499812938172</v>
      </c>
      <c r="V953" s="21">
        <f t="shared" si="665"/>
        <v>602.92467101517639</v>
      </c>
      <c r="W953" s="21">
        <f t="shared" si="666"/>
        <v>0</v>
      </c>
      <c r="X953" s="21">
        <f t="shared" si="667"/>
        <v>176.25290759145699</v>
      </c>
      <c r="Y953" s="21">
        <f t="shared" si="668"/>
        <v>3438.802316313418</v>
      </c>
      <c r="Z953" s="21">
        <f t="shared" si="669"/>
        <v>22171.344567887179</v>
      </c>
      <c r="AA953" s="21">
        <f t="shared" si="670"/>
        <v>51764.115034891103</v>
      </c>
      <c r="AB953" s="21">
        <f t="shared" si="671"/>
        <v>16633.013159392944</v>
      </c>
      <c r="AC953" s="21">
        <f t="shared" si="672"/>
        <v>71835.930510597464</v>
      </c>
    </row>
    <row r="954" spans="2:29">
      <c r="B954" s="6">
        <v>2010</v>
      </c>
      <c r="C954" s="7">
        <f t="shared" si="673"/>
        <v>1585682</v>
      </c>
      <c r="D954" s="7">
        <f t="shared" si="673"/>
        <v>1177560</v>
      </c>
      <c r="E954" s="7">
        <f t="shared" si="673"/>
        <v>395755</v>
      </c>
      <c r="F954" s="7">
        <f t="shared" si="673"/>
        <v>3036</v>
      </c>
      <c r="G954" s="7">
        <f t="shared" si="673"/>
        <v>165297</v>
      </c>
      <c r="H954" s="7">
        <f t="shared" si="673"/>
        <v>162156</v>
      </c>
      <c r="I954" s="7">
        <f t="shared" si="673"/>
        <v>0</v>
      </c>
      <c r="J954" s="7">
        <f t="shared" si="673"/>
        <v>44121</v>
      </c>
      <c r="K954" s="7">
        <f t="shared" si="673"/>
        <v>902023</v>
      </c>
      <c r="L954" s="7">
        <f t="shared" si="673"/>
        <v>4863814</v>
      </c>
      <c r="M954" s="7">
        <f t="shared" si="673"/>
        <v>10857512</v>
      </c>
      <c r="N954" s="7">
        <f t="shared" si="673"/>
        <v>3587763</v>
      </c>
      <c r="O954" s="12">
        <f t="shared" si="673"/>
        <v>15347298</v>
      </c>
      <c r="P954" s="26">
        <v>251320</v>
      </c>
      <c r="Q954" s="21">
        <f t="shared" si="674"/>
        <v>6309.4142925354136</v>
      </c>
      <c r="R954" s="21">
        <f t="shared" si="661"/>
        <v>4685.50055705873</v>
      </c>
      <c r="S954" s="21">
        <f t="shared" si="662"/>
        <v>1574.7055546713354</v>
      </c>
      <c r="T954" s="21">
        <f t="shared" si="663"/>
        <v>12.080216457106479</v>
      </c>
      <c r="U954" s="21">
        <f t="shared" si="664"/>
        <v>657.71526340919945</v>
      </c>
      <c r="V954" s="21">
        <f t="shared" si="665"/>
        <v>645.21725290466338</v>
      </c>
      <c r="W954" s="21">
        <f t="shared" si="666"/>
        <v>0</v>
      </c>
      <c r="X954" s="21">
        <f t="shared" si="667"/>
        <v>175.55705872990609</v>
      </c>
      <c r="Y954" s="21">
        <f t="shared" si="668"/>
        <v>3589.1413337577592</v>
      </c>
      <c r="Z954" s="21">
        <f t="shared" si="669"/>
        <v>19353.071780996339</v>
      </c>
      <c r="AA954" s="21">
        <f t="shared" si="670"/>
        <v>43201.941747572819</v>
      </c>
      <c r="AB954" s="21">
        <f t="shared" si="671"/>
        <v>14275.676428457744</v>
      </c>
      <c r="AC954" s="21">
        <f t="shared" si="672"/>
        <v>61066.759509788317</v>
      </c>
    </row>
    <row r="955" spans="2:29">
      <c r="B955" s="6">
        <v>2011</v>
      </c>
      <c r="C955" s="7">
        <f t="shared" si="673"/>
        <v>1695916</v>
      </c>
      <c r="D955" s="7">
        <f t="shared" si="673"/>
        <v>1283873</v>
      </c>
      <c r="E955" s="7">
        <f t="shared" si="673"/>
        <v>411703</v>
      </c>
      <c r="F955" s="7">
        <f t="shared" si="673"/>
        <v>3413</v>
      </c>
      <c r="G955" s="7">
        <f t="shared" si="673"/>
        <v>200027</v>
      </c>
      <c r="H955" s="7">
        <f t="shared" si="673"/>
        <v>171526</v>
      </c>
      <c r="I955" s="7">
        <f t="shared" si="673"/>
        <v>0</v>
      </c>
      <c r="J955" s="7">
        <f t="shared" si="673"/>
        <v>42980</v>
      </c>
      <c r="K955" s="7">
        <f t="shared" si="673"/>
        <v>934241</v>
      </c>
      <c r="L955" s="7">
        <f t="shared" si="673"/>
        <v>4746355</v>
      </c>
      <c r="M955" s="7">
        <f t="shared" si="673"/>
        <v>8458293</v>
      </c>
      <c r="N955" s="7">
        <f t="shared" si="673"/>
        <v>3089561</v>
      </c>
      <c r="O955" s="12">
        <f t="shared" si="673"/>
        <v>12482095</v>
      </c>
      <c r="P955" s="26">
        <v>255213</v>
      </c>
      <c r="Q955" s="21">
        <f t="shared" si="674"/>
        <v>6645.1003671443068</v>
      </c>
      <c r="R955" s="21">
        <f t="shared" si="661"/>
        <v>5030.5940528107894</v>
      </c>
      <c r="S955" s="21">
        <f t="shared" si="662"/>
        <v>1613.1740937961624</v>
      </c>
      <c r="T955" s="21">
        <f t="shared" si="663"/>
        <v>13.373143217626062</v>
      </c>
      <c r="U955" s="21">
        <f t="shared" si="664"/>
        <v>783.76493360447944</v>
      </c>
      <c r="V955" s="21">
        <f t="shared" si="665"/>
        <v>672.08958791284147</v>
      </c>
      <c r="W955" s="21">
        <f t="shared" si="666"/>
        <v>0</v>
      </c>
      <c r="X955" s="21">
        <f t="shared" si="667"/>
        <v>168.40834910447353</v>
      </c>
      <c r="Y955" s="21">
        <f t="shared" si="668"/>
        <v>3660.6324912915879</v>
      </c>
      <c r="Z955" s="21">
        <f t="shared" si="669"/>
        <v>18597.622378170392</v>
      </c>
      <c r="AA955" s="21">
        <f t="shared" si="670"/>
        <v>33142.093075196011</v>
      </c>
      <c r="AB955" s="21">
        <f t="shared" si="671"/>
        <v>12105.813575327276</v>
      </c>
      <c r="AC955" s="21">
        <f t="shared" si="672"/>
        <v>48908.539141814879</v>
      </c>
    </row>
    <row r="956" spans="2:29">
      <c r="B956" s="6">
        <v>2012</v>
      </c>
      <c r="C956" s="7">
        <f t="shared" si="673"/>
        <v>1789546</v>
      </c>
      <c r="D956" s="7">
        <f t="shared" si="673"/>
        <v>1327518</v>
      </c>
      <c r="E956" s="7">
        <f t="shared" si="673"/>
        <v>432523</v>
      </c>
      <c r="F956" s="7">
        <f t="shared" si="673"/>
        <v>3492</v>
      </c>
      <c r="G956" s="7">
        <f t="shared" si="673"/>
        <v>236049</v>
      </c>
      <c r="H956" s="7">
        <f t="shared" si="673"/>
        <v>163790</v>
      </c>
      <c r="I956" s="7">
        <f t="shared" si="673"/>
        <v>0</v>
      </c>
      <c r="J956" s="7">
        <f t="shared" si="673"/>
        <v>38368</v>
      </c>
      <c r="K956" s="7">
        <f t="shared" si="673"/>
        <v>989205</v>
      </c>
      <c r="L956" s="7">
        <f t="shared" si="673"/>
        <v>4440407</v>
      </c>
      <c r="M956" s="7">
        <f t="shared" si="673"/>
        <v>8767939</v>
      </c>
      <c r="N956" s="7">
        <f t="shared" si="673"/>
        <v>3206372</v>
      </c>
      <c r="O956" s="12">
        <f t="shared" si="673"/>
        <v>12963516</v>
      </c>
      <c r="P956" s="26">
        <v>259211</v>
      </c>
      <c r="Q956" s="21">
        <f t="shared" si="674"/>
        <v>6903.8196681467989</v>
      </c>
      <c r="R956" s="21">
        <f t="shared" si="661"/>
        <v>5121.3798797118943</v>
      </c>
      <c r="S956" s="21">
        <f t="shared" si="662"/>
        <v>1668.6136005030651</v>
      </c>
      <c r="T956" s="21">
        <f t="shared" si="663"/>
        <v>13.471650508658968</v>
      </c>
      <c r="U956" s="21">
        <f t="shared" si="664"/>
        <v>910.64422420344806</v>
      </c>
      <c r="V956" s="21">
        <f t="shared" si="665"/>
        <v>631.87904834285575</v>
      </c>
      <c r="W956" s="21">
        <f t="shared" si="666"/>
        <v>0</v>
      </c>
      <c r="X956" s="21">
        <f t="shared" si="667"/>
        <v>148.01840971255078</v>
      </c>
      <c r="Y956" s="21">
        <f t="shared" si="668"/>
        <v>3816.2153612308116</v>
      </c>
      <c r="Z956" s="21">
        <f t="shared" si="669"/>
        <v>17130.47285801914</v>
      </c>
      <c r="AA956" s="21">
        <f t="shared" si="670"/>
        <v>33825.489659003666</v>
      </c>
      <c r="AB956" s="21">
        <f t="shared" si="671"/>
        <v>12369.737395403743</v>
      </c>
      <c r="AC956" s="21">
        <f t="shared" si="672"/>
        <v>50011.442415638223</v>
      </c>
    </row>
    <row r="957" spans="2:29">
      <c r="B957" s="6">
        <v>2013</v>
      </c>
      <c r="C957" s="7">
        <f t="shared" si="673"/>
        <v>1846282</v>
      </c>
      <c r="D957" s="7">
        <f t="shared" si="673"/>
        <v>1370634</v>
      </c>
      <c r="E957" s="7">
        <f t="shared" si="673"/>
        <v>449553</v>
      </c>
      <c r="F957" s="7">
        <f t="shared" si="673"/>
        <v>3629</v>
      </c>
      <c r="G957" s="7">
        <f t="shared" si="673"/>
        <v>255965</v>
      </c>
      <c r="H957" s="7">
        <f t="shared" si="673"/>
        <v>157436</v>
      </c>
      <c r="I957" s="7">
        <f t="shared" si="673"/>
        <v>0</v>
      </c>
      <c r="J957" s="7">
        <f t="shared" si="673"/>
        <v>38017</v>
      </c>
      <c r="K957" s="7">
        <f t="shared" si="673"/>
        <v>1023411</v>
      </c>
      <c r="L957" s="7">
        <f t="shared" si="673"/>
        <v>5023185</v>
      </c>
      <c r="M957" s="7">
        <f t="shared" si="673"/>
        <v>9588200</v>
      </c>
      <c r="N957" s="7">
        <f t="shared" si="673"/>
        <v>3558660</v>
      </c>
      <c r="O957" s="12">
        <f t="shared" si="673"/>
        <v>14170271</v>
      </c>
      <c r="P957" s="26">
        <v>262495</v>
      </c>
      <c r="Q957" s="21">
        <f t="shared" ref="Q957" si="675">C957/($P957/1000)</f>
        <v>7033.5892112230704</v>
      </c>
      <c r="R957" s="21">
        <f t="shared" ref="R957" si="676">D957/($P957/1000)</f>
        <v>5221.5623154726754</v>
      </c>
      <c r="S957" s="21">
        <f t="shared" ref="S957" si="677">E957/($P957/1000)</f>
        <v>1712.6154783900645</v>
      </c>
      <c r="T957" s="21">
        <f t="shared" ref="T957" si="678">F957/($P957/1000)</f>
        <v>13.825025238575973</v>
      </c>
      <c r="U957" s="21">
        <f t="shared" ref="U957" si="679">G957/($P957/1000)</f>
        <v>975.12333568258441</v>
      </c>
      <c r="V957" s="21">
        <f t="shared" ref="V957" si="680">H957/($P957/1000)</f>
        <v>599.7676146212309</v>
      </c>
      <c r="W957" s="21">
        <f t="shared" ref="W957" si="681">I957/($P957/1000)</f>
        <v>0</v>
      </c>
      <c r="X957" s="21">
        <f t="shared" ref="X957" si="682">J957/($P957/1000)</f>
        <v>144.8294253223871</v>
      </c>
      <c r="Y957" s="21">
        <f t="shared" ref="Y957" si="683">K957/($P957/1000)</f>
        <v>3898.7828339587422</v>
      </c>
      <c r="Z957" s="21">
        <f t="shared" ref="Z957" si="684">L957/($P957/1000)</f>
        <v>19136.307358235394</v>
      </c>
      <c r="AA957" s="21">
        <f t="shared" ref="AA957" si="685">M957/($P957/1000)</f>
        <v>36527.171946132308</v>
      </c>
      <c r="AB957" s="21">
        <f t="shared" ref="AB957" si="686">N957/($P957/1000)</f>
        <v>13557.058229680566</v>
      </c>
      <c r="AC957" s="21">
        <f t="shared" ref="AC957" si="687">O957/($P957/1000)</f>
        <v>53983.013009771617</v>
      </c>
    </row>
    <row r="958" spans="2:29">
      <c r="B958" s="2" t="s">
        <v>80</v>
      </c>
      <c r="O958" s="13"/>
      <c r="P958" s="22"/>
    </row>
    <row r="959" spans="2:29">
      <c r="B959" s="6" t="s">
        <v>77</v>
      </c>
      <c r="C959" s="10">
        <f>((C956/C941)^(1/15)-1)*100</f>
        <v>2.4135115584131395</v>
      </c>
      <c r="D959" s="10">
        <f t="shared" ref="D959:N959" si="688">((D956/D941)^(1/15)-1)*100</f>
        <v>7.0537145589530947</v>
      </c>
      <c r="E959" s="10">
        <f t="shared" si="688"/>
        <v>-1.0172260797138954</v>
      </c>
      <c r="F959" s="10">
        <f t="shared" si="688"/>
        <v>2.5315523857738054</v>
      </c>
      <c r="G959" s="10">
        <f t="shared" si="688"/>
        <v>7.0895620154906025</v>
      </c>
      <c r="H959" s="10">
        <f t="shared" si="688"/>
        <v>6.4802848987358219</v>
      </c>
      <c r="I959" s="10"/>
      <c r="J959" s="10">
        <f t="shared" si="688"/>
        <v>3.1463502069444704</v>
      </c>
      <c r="K959" s="10">
        <f t="shared" si="688"/>
        <v>9.0485610858145105</v>
      </c>
      <c r="L959" s="10">
        <f t="shared" si="688"/>
        <v>-3.356037490921715</v>
      </c>
      <c r="M959" s="10">
        <f t="shared" si="688"/>
        <v>-4.5529537346958859</v>
      </c>
      <c r="N959" s="10">
        <f t="shared" si="688"/>
        <v>-3.4484482504641756</v>
      </c>
      <c r="O959" s="17">
        <f>((O956/O941)^(1/15)-1)*100</f>
        <v>-3.8432589245776305</v>
      </c>
      <c r="P959" s="27">
        <f>((P956/P941)^(1/15)-1)*100</f>
        <v>2.5704952535984482</v>
      </c>
      <c r="Q959" s="10">
        <f t="shared" ref="Q959:AC959" si="689">((Q956/Q941)^(1/15)-1)*100</f>
        <v>-0.15304956342190312</v>
      </c>
      <c r="R959" s="10">
        <f t="shared" si="689"/>
        <v>4.3708663922019664</v>
      </c>
      <c r="S959" s="10">
        <f t="shared" si="689"/>
        <v>-3.4978102859325677</v>
      </c>
      <c r="T959" s="10">
        <f t="shared" si="689"/>
        <v>-3.7966929698796115E-2</v>
      </c>
      <c r="U959" s="10">
        <f t="shared" si="689"/>
        <v>4.4058154839937691</v>
      </c>
      <c r="V959" s="10">
        <f t="shared" si="689"/>
        <v>3.8118073189280066</v>
      </c>
      <c r="W959" s="10"/>
      <c r="X959" s="10">
        <f t="shared" si="689"/>
        <v>0.5614235866973738</v>
      </c>
      <c r="Y959" s="10">
        <f t="shared" si="689"/>
        <v>6.3157205356174861</v>
      </c>
      <c r="Z959" s="10">
        <f t="shared" si="689"/>
        <v>-5.7780092899690327</v>
      </c>
      <c r="AA959" s="10">
        <f t="shared" si="689"/>
        <v>-6.9449298949781912</v>
      </c>
      <c r="AB959" s="10">
        <f t="shared" si="689"/>
        <v>-5.868104165024457</v>
      </c>
      <c r="AC959" s="10">
        <f t="shared" si="689"/>
        <v>-6.2530205809365746</v>
      </c>
    </row>
    <row r="960" spans="2:29">
      <c r="B960" s="6" t="s">
        <v>79</v>
      </c>
      <c r="C960" s="10">
        <f>((C945/C941)^(1/4)-1)*100</f>
        <v>2.9174756336053598</v>
      </c>
      <c r="D960" s="10">
        <f t="shared" ref="D960:N960" si="690">((D945/D941)^(1/4)-1)*100</f>
        <v>12.228378902745307</v>
      </c>
      <c r="E960" s="10">
        <f t="shared" si="690"/>
        <v>6.4365122461038204</v>
      </c>
      <c r="F960" s="10">
        <f t="shared" si="690"/>
        <v>5.2133734783149199</v>
      </c>
      <c r="G960" s="10">
        <f t="shared" si="690"/>
        <v>22.050454127240538</v>
      </c>
      <c r="H960" s="10">
        <f t="shared" si="690"/>
        <v>7.8664673276665154</v>
      </c>
      <c r="I960" s="10"/>
      <c r="J960" s="10">
        <f t="shared" si="690"/>
        <v>13.293905236821924</v>
      </c>
      <c r="K960" s="10">
        <f t="shared" si="690"/>
        <v>27.841124964559082</v>
      </c>
      <c r="L960" s="10">
        <f t="shared" si="690"/>
        <v>0.1501697628301546</v>
      </c>
      <c r="M960" s="10">
        <f t="shared" si="690"/>
        <v>-0.508694857880998</v>
      </c>
      <c r="N960" s="10">
        <f t="shared" si="690"/>
        <v>-1.7343597614898898</v>
      </c>
      <c r="O960" s="17">
        <f>((O945/O941)^(1/4)-1)*100</f>
        <v>-0.29294653984133223</v>
      </c>
      <c r="P960" s="27">
        <f>((P945/P941)^(1/4)-1)*100</f>
        <v>3.1256148363244751</v>
      </c>
      <c r="Q960" s="10">
        <f t="shared" ref="Q960:AC960" si="691">((Q945/Q941)^(1/4)-1)*100</f>
        <v>-0.20183075082699231</v>
      </c>
      <c r="R960" s="10">
        <f t="shared" si="691"/>
        <v>8.8268701048408449</v>
      </c>
      <c r="S960" s="10">
        <f t="shared" si="691"/>
        <v>3.2105480437951472</v>
      </c>
      <c r="T960" s="10">
        <f t="shared" si="691"/>
        <v>2.0244811585405031</v>
      </c>
      <c r="U960" s="10">
        <f t="shared" si="691"/>
        <v>18.351249901348531</v>
      </c>
      <c r="V960" s="10">
        <f t="shared" si="691"/>
        <v>4.5971628861233738</v>
      </c>
      <c r="W960" s="10"/>
      <c r="X960" s="10">
        <f t="shared" si="691"/>
        <v>9.8601016019502108</v>
      </c>
      <c r="Y960" s="10">
        <f t="shared" si="691"/>
        <v>23.966412386933889</v>
      </c>
      <c r="Z960" s="10">
        <f t="shared" si="691"/>
        <v>-2.88526286918801</v>
      </c>
      <c r="AA960" s="10">
        <f t="shared" si="691"/>
        <v>-3.5241580862074406</v>
      </c>
      <c r="AB960" s="10">
        <f t="shared" si="691"/>
        <v>-4.7126745431073207</v>
      </c>
      <c r="AC960" s="10">
        <f t="shared" si="691"/>
        <v>-3.3149488433029561</v>
      </c>
    </row>
    <row r="961" spans="1:29">
      <c r="B961" s="6" t="s">
        <v>78</v>
      </c>
      <c r="C961" s="10">
        <f>((C951/C945)^(1/6)-1)*100</f>
        <v>1.814222764859541</v>
      </c>
      <c r="D961" s="10">
        <f t="shared" ref="D961:N961" si="692">((D951/D945)^(1/6)-1)*100</f>
        <v>4.9047080086534578</v>
      </c>
      <c r="E961" s="10">
        <f t="shared" si="692"/>
        <v>-2.5514221669218462</v>
      </c>
      <c r="F961" s="10">
        <f t="shared" si="692"/>
        <v>5.2330535879941076</v>
      </c>
      <c r="G961" s="10">
        <f t="shared" si="692"/>
        <v>0.15629448908476284</v>
      </c>
      <c r="H961" s="10">
        <f t="shared" si="692"/>
        <v>9.9340575380668881</v>
      </c>
      <c r="I961" s="10"/>
      <c r="J961" s="10">
        <f t="shared" si="692"/>
        <v>-1.1273605207513526</v>
      </c>
      <c r="K961" s="10">
        <f t="shared" si="692"/>
        <v>3.7652965858981036</v>
      </c>
      <c r="L961" s="10">
        <f t="shared" si="692"/>
        <v>-4.6564721625245165</v>
      </c>
      <c r="M961" s="10">
        <f t="shared" si="692"/>
        <v>-4.1900198053941518</v>
      </c>
      <c r="N961" s="10">
        <f t="shared" si="692"/>
        <v>-1.4885976402406742</v>
      </c>
      <c r="O961" s="17">
        <f>((O951/O945)^(1/6)-1)*100</f>
        <v>-3.2700091853752444</v>
      </c>
      <c r="P961" s="27">
        <f>((P951/P945)^(1/6)-1)*100</f>
        <v>2.6649837576169233</v>
      </c>
      <c r="Q961" s="10">
        <f t="shared" ref="Q961:AC961" si="693">((Q951/Q945)^(1/6)-1)*100</f>
        <v>-0.82867688828156538</v>
      </c>
      <c r="R961" s="10">
        <f t="shared" si="693"/>
        <v>2.1815853556498954</v>
      </c>
      <c r="S961" s="10">
        <f t="shared" si="693"/>
        <v>-5.0809981491393934</v>
      </c>
      <c r="T961" s="10">
        <f t="shared" si="693"/>
        <v>2.5014077209033259</v>
      </c>
      <c r="U961" s="10">
        <f t="shared" si="693"/>
        <v>-2.4435685632162363</v>
      </c>
      <c r="V961" s="10">
        <f t="shared" si="693"/>
        <v>7.080382730699708</v>
      </c>
      <c r="W961" s="10"/>
      <c r="X961" s="10">
        <f t="shared" si="693"/>
        <v>-3.6939023799211657</v>
      </c>
      <c r="Y961" s="10">
        <f t="shared" si="693"/>
        <v>1.0717508424088473</v>
      </c>
      <c r="Z961" s="10">
        <f t="shared" si="693"/>
        <v>-7.1314051316919924</v>
      </c>
      <c r="AA961" s="10">
        <f t="shared" si="693"/>
        <v>-6.6770609726049752</v>
      </c>
      <c r="AB961" s="10">
        <f t="shared" si="693"/>
        <v>-4.0457624847668132</v>
      </c>
      <c r="AC961" s="10">
        <f t="shared" si="693"/>
        <v>-5.7809320430071693</v>
      </c>
    </row>
    <row r="962" spans="1:29">
      <c r="B962" s="6" t="s">
        <v>142</v>
      </c>
      <c r="C962" s="10">
        <f>((C957/C951)^(1/6)-1)*100</f>
        <v>2.8058444773051416</v>
      </c>
      <c r="D962" s="10">
        <f t="shared" ref="D962:O962" si="694">((D957/D951)^(1/6)-1)*100</f>
        <v>5.2255232349821767</v>
      </c>
      <c r="E962" s="10">
        <f t="shared" si="694"/>
        <v>-3.4264036445672219</v>
      </c>
      <c r="F962" s="10">
        <f t="shared" si="694"/>
        <v>-1.5845797608828982</v>
      </c>
      <c r="G962" s="10">
        <f t="shared" si="694"/>
        <v>5.1622196955102062</v>
      </c>
      <c r="H962" s="10">
        <f t="shared" si="694"/>
        <v>0.52001865710551431</v>
      </c>
      <c r="I962" s="10"/>
      <c r="J962" s="10">
        <f t="shared" si="694"/>
        <v>0.40506395039709986</v>
      </c>
      <c r="K962" s="10">
        <f t="shared" si="694"/>
        <v>2.1749947038498085</v>
      </c>
      <c r="L962" s="10">
        <f t="shared" si="694"/>
        <v>-1.7941839000673143</v>
      </c>
      <c r="M962" s="10">
        <f t="shared" si="694"/>
        <v>-5.3881957649842382</v>
      </c>
      <c r="N962" s="10">
        <f t="shared" si="694"/>
        <v>-4.2756080369739768</v>
      </c>
      <c r="O962" s="10">
        <f t="shared" si="694"/>
        <v>-4.6808495284566547</v>
      </c>
      <c r="P962" s="27">
        <f>((P957/P951)^(1/6)-1)*100</f>
        <v>1.8905772050522351</v>
      </c>
      <c r="Q962" s="10">
        <f>((Q957/Q951)^(1/6)-1)*100</f>
        <v>0.898284510069014</v>
      </c>
      <c r="R962" s="10">
        <f t="shared" ref="R962:AC962" si="695">((R957/R951)^(1/6)-1)*100</f>
        <v>3.2730661866979593</v>
      </c>
      <c r="S962" s="10">
        <f t="shared" si="695"/>
        <v>-5.2183243980639782</v>
      </c>
      <c r="T962" s="10">
        <f t="shared" si="695"/>
        <v>-3.4106755121638743</v>
      </c>
      <c r="U962" s="10">
        <f t="shared" si="695"/>
        <v>3.2109372428756444</v>
      </c>
      <c r="V962" s="10">
        <f t="shared" si="695"/>
        <v>-1.3451278671122946</v>
      </c>
      <c r="W962" s="10"/>
      <c r="X962" s="10">
        <f t="shared" si="695"/>
        <v>-1.4579495920075014</v>
      </c>
      <c r="Y962" s="10">
        <f t="shared" si="695"/>
        <v>0.27914013896022105</v>
      </c>
      <c r="Z962" s="10">
        <f t="shared" si="695"/>
        <v>-3.6163904515960077</v>
      </c>
      <c r="AA962" s="10">
        <f t="shared" si="695"/>
        <v>-7.143715512954774</v>
      </c>
      <c r="AB962" s="10">
        <f t="shared" si="695"/>
        <v>-6.0517718234306628</v>
      </c>
      <c r="AC962" s="10">
        <f t="shared" si="695"/>
        <v>-6.4494940688029185</v>
      </c>
    </row>
    <row r="963" spans="1:29">
      <c r="O963" s="13"/>
      <c r="P963" s="22"/>
    </row>
    <row r="964" spans="1:29">
      <c r="A964" s="6" t="s">
        <v>93</v>
      </c>
      <c r="B964" s="6">
        <v>1995</v>
      </c>
      <c r="C964" s="7">
        <f t="shared" ref="C964:C982" si="696">C579+C604</f>
        <v>23968</v>
      </c>
      <c r="D964" s="7">
        <f t="shared" ref="D964:O964" si="697">D579+D604</f>
        <v>0</v>
      </c>
      <c r="E964" s="7">
        <f t="shared" si="697"/>
        <v>0</v>
      </c>
      <c r="F964" s="7">
        <f t="shared" si="697"/>
        <v>0</v>
      </c>
      <c r="G964" s="7">
        <f t="shared" si="697"/>
        <v>0</v>
      </c>
      <c r="H964" s="7">
        <f t="shared" si="697"/>
        <v>0</v>
      </c>
      <c r="I964" s="7">
        <f t="shared" si="697"/>
        <v>0</v>
      </c>
      <c r="J964" s="7">
        <f t="shared" si="697"/>
        <v>2779</v>
      </c>
      <c r="K964" s="7">
        <f t="shared" si="697"/>
        <v>78322</v>
      </c>
      <c r="L964" s="7">
        <f t="shared" si="697"/>
        <v>1595989</v>
      </c>
      <c r="M964" s="7">
        <f t="shared" si="697"/>
        <v>5535968</v>
      </c>
      <c r="N964" s="7">
        <f t="shared" si="697"/>
        <v>457314</v>
      </c>
      <c r="O964" s="12">
        <f t="shared" si="697"/>
        <v>6071604</v>
      </c>
      <c r="P964" s="26">
        <v>49598</v>
      </c>
      <c r="Q964" s="21">
        <f>C964/($P964/1000)</f>
        <v>483.24529214887696</v>
      </c>
      <c r="R964" s="21">
        <f t="shared" ref="R964:R981" si="698">D964/($P964/1000)</f>
        <v>0</v>
      </c>
      <c r="S964" s="21">
        <f t="shared" ref="S964:S981" si="699">E964/($P964/1000)</f>
        <v>0</v>
      </c>
      <c r="T964" s="21">
        <f t="shared" ref="T964:T981" si="700">F964/($P964/1000)</f>
        <v>0</v>
      </c>
      <c r="U964" s="21">
        <f t="shared" ref="U964:U981" si="701">G964/($P964/1000)</f>
        <v>0</v>
      </c>
      <c r="V964" s="21">
        <f t="shared" ref="V964:V981" si="702">H964/($P964/1000)</f>
        <v>0</v>
      </c>
      <c r="W964" s="21">
        <f t="shared" ref="W964:W981" si="703">I964/($P964/1000)</f>
        <v>0</v>
      </c>
      <c r="X964" s="21">
        <f t="shared" ref="X964:X981" si="704">J964/($P964/1000)</f>
        <v>56.030485100205652</v>
      </c>
      <c r="Y964" s="21">
        <f t="shared" ref="Y964:Y981" si="705">K964/($P964/1000)</f>
        <v>1579.1362554941732</v>
      </c>
      <c r="Z964" s="21">
        <f t="shared" ref="Z964:Z981" si="706">L964/($P964/1000)</f>
        <v>32178.495100608896</v>
      </c>
      <c r="AA964" s="21">
        <f t="shared" ref="AA964:AA981" si="707">M964/($P964/1000)</f>
        <v>111616.75874027179</v>
      </c>
      <c r="AB964" s="21">
        <f t="shared" ref="AB964:AB981" si="708">N964/($P964/1000)</f>
        <v>9220.4121133916688</v>
      </c>
      <c r="AC964" s="21">
        <f t="shared" ref="AC964:AC981" si="709">O964/($P964/1000)</f>
        <v>122416.30710915763</v>
      </c>
    </row>
    <row r="965" spans="1:29">
      <c r="A965" s="6" t="s">
        <v>129</v>
      </c>
      <c r="B965" s="6">
        <v>1996</v>
      </c>
      <c r="C965" s="7">
        <f t="shared" si="696"/>
        <v>26835</v>
      </c>
      <c r="D965" s="7">
        <f t="shared" ref="D965:O965" si="710">D580+D605</f>
        <v>14491</v>
      </c>
      <c r="E965" s="7">
        <f t="shared" si="710"/>
        <v>10550</v>
      </c>
      <c r="F965" s="7">
        <f t="shared" si="710"/>
        <v>0</v>
      </c>
      <c r="G965" s="7">
        <f t="shared" si="710"/>
        <v>0</v>
      </c>
      <c r="H965" s="7">
        <f t="shared" si="710"/>
        <v>0</v>
      </c>
      <c r="I965" s="7">
        <f t="shared" si="710"/>
        <v>0</v>
      </c>
      <c r="J965" s="7">
        <f t="shared" si="710"/>
        <v>3987</v>
      </c>
      <c r="K965" s="7">
        <f t="shared" si="710"/>
        <v>74506</v>
      </c>
      <c r="L965" s="7">
        <f t="shared" si="710"/>
        <v>1746913</v>
      </c>
      <c r="M965" s="7">
        <f t="shared" si="710"/>
        <v>6104333</v>
      </c>
      <c r="N965" s="7">
        <f t="shared" si="710"/>
        <v>543175</v>
      </c>
      <c r="O965" s="12">
        <f t="shared" si="710"/>
        <v>6722014</v>
      </c>
      <c r="P965" s="26">
        <v>51008</v>
      </c>
      <c r="Q965" s="21">
        <f t="shared" ref="Q965:Q981" si="711">C965/($P965/1000)</f>
        <v>526.09394604767874</v>
      </c>
      <c r="R965" s="21">
        <f t="shared" si="698"/>
        <v>284.09269134253447</v>
      </c>
      <c r="S965" s="21">
        <f t="shared" si="699"/>
        <v>206.83030112923461</v>
      </c>
      <c r="T965" s="21">
        <f t="shared" si="700"/>
        <v>0</v>
      </c>
      <c r="U965" s="21">
        <f t="shared" si="701"/>
        <v>0</v>
      </c>
      <c r="V965" s="21">
        <f t="shared" si="702"/>
        <v>0</v>
      </c>
      <c r="W965" s="21">
        <f t="shared" si="703"/>
        <v>0</v>
      </c>
      <c r="X965" s="21">
        <f t="shared" si="704"/>
        <v>78.164209535759099</v>
      </c>
      <c r="Y965" s="21">
        <f t="shared" si="705"/>
        <v>1460.6728356336259</v>
      </c>
      <c r="Z965" s="21">
        <f t="shared" si="706"/>
        <v>34247.823870765365</v>
      </c>
      <c r="AA965" s="21">
        <f t="shared" si="707"/>
        <v>119674.03152446674</v>
      </c>
      <c r="AB965" s="21">
        <f t="shared" si="708"/>
        <v>10648.819792973651</v>
      </c>
      <c r="AC965" s="21">
        <f t="shared" si="709"/>
        <v>131783.52415307402</v>
      </c>
    </row>
    <row r="966" spans="1:29">
      <c r="A966" s="6" t="s">
        <v>115</v>
      </c>
      <c r="B966" s="6">
        <v>1997</v>
      </c>
      <c r="C966" s="7">
        <f t="shared" si="696"/>
        <v>27689</v>
      </c>
      <c r="D966" s="7">
        <f t="shared" ref="D966:O966" si="712">D581+D606</f>
        <v>16689</v>
      </c>
      <c r="E966" s="7">
        <f t="shared" si="712"/>
        <v>8319</v>
      </c>
      <c r="F966" s="7">
        <f t="shared" si="712"/>
        <v>0</v>
      </c>
      <c r="G966" s="7">
        <f t="shared" si="712"/>
        <v>0</v>
      </c>
      <c r="H966" s="7">
        <f t="shared" si="712"/>
        <v>0</v>
      </c>
      <c r="I966" s="7">
        <f t="shared" si="712"/>
        <v>0</v>
      </c>
      <c r="J966" s="7">
        <f t="shared" si="712"/>
        <v>3961</v>
      </c>
      <c r="K966" s="7">
        <f t="shared" si="712"/>
        <v>80028</v>
      </c>
      <c r="L966" s="7">
        <f t="shared" si="712"/>
        <v>1753373</v>
      </c>
      <c r="M966" s="7">
        <f t="shared" si="712"/>
        <v>6136816</v>
      </c>
      <c r="N966" s="7">
        <f t="shared" si="712"/>
        <v>529868</v>
      </c>
      <c r="O966" s="12">
        <f t="shared" si="712"/>
        <v>6746712</v>
      </c>
      <c r="P966" s="26">
        <v>51888</v>
      </c>
      <c r="Q966" s="21">
        <f t="shared" si="711"/>
        <v>533.63012642614865</v>
      </c>
      <c r="R966" s="21">
        <f t="shared" si="698"/>
        <v>321.63506012950972</v>
      </c>
      <c r="S966" s="21">
        <f t="shared" si="699"/>
        <v>160.32608695652175</v>
      </c>
      <c r="T966" s="21">
        <f t="shared" si="700"/>
        <v>0</v>
      </c>
      <c r="U966" s="21">
        <f t="shared" si="701"/>
        <v>0</v>
      </c>
      <c r="V966" s="21">
        <f t="shared" si="702"/>
        <v>0</v>
      </c>
      <c r="W966" s="21">
        <f t="shared" si="703"/>
        <v>0</v>
      </c>
      <c r="X966" s="21">
        <f t="shared" si="704"/>
        <v>76.33749614554425</v>
      </c>
      <c r="Y966" s="21">
        <f t="shared" si="705"/>
        <v>1542.321924144311</v>
      </c>
      <c r="Z966" s="21">
        <f t="shared" si="706"/>
        <v>33791.493216157876</v>
      </c>
      <c r="AA966" s="21">
        <f t="shared" si="707"/>
        <v>118270.4286154795</v>
      </c>
      <c r="AB966" s="21">
        <f t="shared" si="708"/>
        <v>10211.763798951588</v>
      </c>
      <c r="AC966" s="21">
        <f t="shared" si="709"/>
        <v>130024.51433857539</v>
      </c>
    </row>
    <row r="967" spans="1:29">
      <c r="B967" s="6">
        <v>1998</v>
      </c>
      <c r="C967" s="7">
        <f t="shared" si="696"/>
        <v>31772</v>
      </c>
      <c r="D967" s="7">
        <f t="shared" ref="D967:O967" si="713">D582+D607</f>
        <v>18571</v>
      </c>
      <c r="E967" s="7">
        <f t="shared" si="713"/>
        <v>10086</v>
      </c>
      <c r="F967" s="7">
        <f t="shared" si="713"/>
        <v>0</v>
      </c>
      <c r="G967" s="7">
        <f t="shared" si="713"/>
        <v>114</v>
      </c>
      <c r="H967" s="7">
        <f t="shared" si="713"/>
        <v>21</v>
      </c>
      <c r="I967" s="7">
        <f t="shared" si="713"/>
        <v>0</v>
      </c>
      <c r="J967" s="7">
        <f t="shared" si="713"/>
        <v>3683</v>
      </c>
      <c r="K967" s="7">
        <f t="shared" si="713"/>
        <v>87528</v>
      </c>
      <c r="L967" s="7">
        <f t="shared" si="713"/>
        <v>1891611</v>
      </c>
      <c r="M967" s="7">
        <f t="shared" si="713"/>
        <v>6642667</v>
      </c>
      <c r="N967" s="7">
        <f t="shared" si="713"/>
        <v>545934</v>
      </c>
      <c r="O967" s="12">
        <f t="shared" si="713"/>
        <v>7276129</v>
      </c>
      <c r="P967" s="26">
        <v>52520</v>
      </c>
      <c r="Q967" s="21">
        <f t="shared" si="711"/>
        <v>604.95049504950487</v>
      </c>
      <c r="R967" s="21">
        <f t="shared" si="698"/>
        <v>353.5986290936786</v>
      </c>
      <c r="S967" s="21">
        <f t="shared" si="699"/>
        <v>192.04112718964203</v>
      </c>
      <c r="T967" s="21">
        <f t="shared" si="700"/>
        <v>0</v>
      </c>
      <c r="U967" s="21">
        <f t="shared" si="701"/>
        <v>2.1706016755521707</v>
      </c>
      <c r="V967" s="21">
        <f t="shared" si="702"/>
        <v>0.39984767707539981</v>
      </c>
      <c r="W967" s="21">
        <f t="shared" si="703"/>
        <v>0</v>
      </c>
      <c r="X967" s="21">
        <f t="shared" si="704"/>
        <v>70.125666412795127</v>
      </c>
      <c r="Y967" s="21">
        <f t="shared" si="705"/>
        <v>1666.5651180502664</v>
      </c>
      <c r="Z967" s="21">
        <f t="shared" si="706"/>
        <v>36016.96496572734</v>
      </c>
      <c r="AA967" s="21">
        <f t="shared" si="707"/>
        <v>126478.808073115</v>
      </c>
      <c r="AB967" s="21">
        <f t="shared" si="708"/>
        <v>10394.782939832445</v>
      </c>
      <c r="AC967" s="21">
        <f t="shared" si="709"/>
        <v>138540.1561309977</v>
      </c>
    </row>
    <row r="968" spans="1:29">
      <c r="B968" s="6">
        <v>1999</v>
      </c>
      <c r="C968" s="7">
        <f t="shared" si="696"/>
        <v>37354</v>
      </c>
      <c r="D968" s="7">
        <f t="shared" ref="D968:O968" si="714">D583+D608</f>
        <v>24908</v>
      </c>
      <c r="E968" s="7">
        <f t="shared" si="714"/>
        <v>10814</v>
      </c>
      <c r="F968" s="7">
        <f t="shared" si="714"/>
        <v>0</v>
      </c>
      <c r="G968" s="7">
        <f t="shared" si="714"/>
        <v>0</v>
      </c>
      <c r="H968" s="7">
        <f t="shared" si="714"/>
        <v>0</v>
      </c>
      <c r="I968" s="7">
        <f t="shared" si="714"/>
        <v>0</v>
      </c>
      <c r="J968" s="7">
        <f t="shared" si="714"/>
        <v>4258</v>
      </c>
      <c r="K968" s="7">
        <f t="shared" si="714"/>
        <v>103478</v>
      </c>
      <c r="L968" s="7">
        <f t="shared" si="714"/>
        <v>2042649</v>
      </c>
      <c r="M968" s="7">
        <f t="shared" si="714"/>
        <v>7157575</v>
      </c>
      <c r="N968" s="7">
        <f t="shared" si="714"/>
        <v>565988</v>
      </c>
      <c r="O968" s="12">
        <f t="shared" si="714"/>
        <v>7827041</v>
      </c>
      <c r="P968" s="26">
        <v>53226</v>
      </c>
      <c r="Q968" s="21">
        <f t="shared" si="711"/>
        <v>701.7998722428888</v>
      </c>
      <c r="R968" s="21">
        <f t="shared" si="698"/>
        <v>467.96678315109159</v>
      </c>
      <c r="S968" s="21">
        <f t="shared" si="699"/>
        <v>203.17138240709428</v>
      </c>
      <c r="T968" s="21">
        <f t="shared" si="700"/>
        <v>0</v>
      </c>
      <c r="U968" s="21">
        <f t="shared" si="701"/>
        <v>0</v>
      </c>
      <c r="V968" s="21">
        <f t="shared" si="702"/>
        <v>0</v>
      </c>
      <c r="W968" s="21">
        <f t="shared" si="703"/>
        <v>0</v>
      </c>
      <c r="X968" s="21">
        <f t="shared" si="704"/>
        <v>79.99849697516251</v>
      </c>
      <c r="Y968" s="21">
        <f t="shared" si="705"/>
        <v>1944.1250516664788</v>
      </c>
      <c r="Z968" s="21">
        <f t="shared" si="706"/>
        <v>38376.902265809942</v>
      </c>
      <c r="AA968" s="21">
        <f t="shared" si="707"/>
        <v>134475.16251456056</v>
      </c>
      <c r="AB968" s="21">
        <f t="shared" si="708"/>
        <v>10633.675271483862</v>
      </c>
      <c r="AC968" s="21">
        <f t="shared" si="709"/>
        <v>147052.96283771089</v>
      </c>
    </row>
    <row r="969" spans="1:29">
      <c r="B969" s="6">
        <v>2000</v>
      </c>
      <c r="C969" s="7">
        <f t="shared" si="696"/>
        <v>37341</v>
      </c>
      <c r="D969" s="7">
        <f t="shared" ref="D969:O969" si="715">D584+D609</f>
        <v>23936</v>
      </c>
      <c r="E969" s="7">
        <f t="shared" si="715"/>
        <v>10870</v>
      </c>
      <c r="F969" s="7">
        <f t="shared" si="715"/>
        <v>0</v>
      </c>
      <c r="G969" s="7">
        <f t="shared" si="715"/>
        <v>0</v>
      </c>
      <c r="H969" s="7">
        <f t="shared" si="715"/>
        <v>0</v>
      </c>
      <c r="I969" s="7">
        <f t="shared" si="715"/>
        <v>0</v>
      </c>
      <c r="J969" s="7">
        <f t="shared" si="715"/>
        <v>4062</v>
      </c>
      <c r="K969" s="7">
        <f t="shared" si="715"/>
        <v>99284</v>
      </c>
      <c r="L969" s="7">
        <f t="shared" si="715"/>
        <v>2020086</v>
      </c>
      <c r="M969" s="7">
        <f t="shared" si="715"/>
        <v>7047339</v>
      </c>
      <c r="N969" s="7">
        <f t="shared" si="715"/>
        <v>580942</v>
      </c>
      <c r="O969" s="12">
        <f t="shared" si="715"/>
        <v>7727565</v>
      </c>
      <c r="P969" s="26">
        <v>53733</v>
      </c>
      <c r="Q969" s="21">
        <f t="shared" si="711"/>
        <v>694.93607280442188</v>
      </c>
      <c r="R969" s="21">
        <f t="shared" si="698"/>
        <v>445.46182048275739</v>
      </c>
      <c r="S969" s="21">
        <f t="shared" si="699"/>
        <v>202.29654030111851</v>
      </c>
      <c r="T969" s="21">
        <f t="shared" si="700"/>
        <v>0</v>
      </c>
      <c r="U969" s="21">
        <f t="shared" si="701"/>
        <v>0</v>
      </c>
      <c r="V969" s="21">
        <f t="shared" si="702"/>
        <v>0</v>
      </c>
      <c r="W969" s="21">
        <f t="shared" si="703"/>
        <v>0</v>
      </c>
      <c r="X969" s="21">
        <f t="shared" si="704"/>
        <v>75.596002456590924</v>
      </c>
      <c r="Y969" s="21">
        <f t="shared" si="705"/>
        <v>1847.7285839242179</v>
      </c>
      <c r="Z969" s="21">
        <f t="shared" si="706"/>
        <v>37594.885824353754</v>
      </c>
      <c r="AA969" s="21">
        <f t="shared" si="707"/>
        <v>131154.76522807215</v>
      </c>
      <c r="AB969" s="21">
        <f t="shared" si="708"/>
        <v>10811.642752126254</v>
      </c>
      <c r="AC969" s="21">
        <f t="shared" si="709"/>
        <v>143814.1365641226</v>
      </c>
    </row>
    <row r="970" spans="1:29">
      <c r="B970" s="6">
        <v>2001</v>
      </c>
      <c r="C970" s="7">
        <f t="shared" si="696"/>
        <v>37677</v>
      </c>
      <c r="D970" s="7">
        <f t="shared" ref="D970:O970" si="716">D585+D610</f>
        <v>25749</v>
      </c>
      <c r="E970" s="7">
        <f t="shared" si="716"/>
        <v>11648</v>
      </c>
      <c r="F970" s="7">
        <f t="shared" si="716"/>
        <v>0</v>
      </c>
      <c r="G970" s="7">
        <f t="shared" si="716"/>
        <v>0</v>
      </c>
      <c r="H970" s="7">
        <f t="shared" si="716"/>
        <v>0</v>
      </c>
      <c r="I970" s="7">
        <f t="shared" si="716"/>
        <v>0</v>
      </c>
      <c r="J970" s="7">
        <f t="shared" si="716"/>
        <v>3428</v>
      </c>
      <c r="K970" s="7">
        <f t="shared" si="716"/>
        <v>84920</v>
      </c>
      <c r="L970" s="7">
        <f t="shared" si="716"/>
        <v>2014084</v>
      </c>
      <c r="M970" s="7">
        <f t="shared" si="716"/>
        <v>5800175</v>
      </c>
      <c r="N970" s="7">
        <f t="shared" si="716"/>
        <v>399547</v>
      </c>
      <c r="O970" s="12">
        <f t="shared" si="716"/>
        <v>6284642</v>
      </c>
      <c r="P970" s="26">
        <v>54294</v>
      </c>
      <c r="Q970" s="21">
        <f t="shared" si="711"/>
        <v>693.94408221902972</v>
      </c>
      <c r="R970" s="21">
        <f t="shared" si="698"/>
        <v>474.25129848602057</v>
      </c>
      <c r="S970" s="21">
        <f t="shared" si="699"/>
        <v>214.53567613364277</v>
      </c>
      <c r="T970" s="21">
        <f t="shared" si="700"/>
        <v>0</v>
      </c>
      <c r="U970" s="21">
        <f t="shared" si="701"/>
        <v>0</v>
      </c>
      <c r="V970" s="21">
        <f t="shared" si="702"/>
        <v>0</v>
      </c>
      <c r="W970" s="21">
        <f t="shared" si="703"/>
        <v>0</v>
      </c>
      <c r="X970" s="21">
        <f t="shared" si="704"/>
        <v>63.137731609385938</v>
      </c>
      <c r="Y970" s="21">
        <f t="shared" si="705"/>
        <v>1564.0770619221278</v>
      </c>
      <c r="Z970" s="21">
        <f t="shared" si="706"/>
        <v>37095.885364865368</v>
      </c>
      <c r="AA970" s="21">
        <f t="shared" si="707"/>
        <v>106829.02346483959</v>
      </c>
      <c r="AB970" s="21">
        <f t="shared" si="708"/>
        <v>7358.9531071573292</v>
      </c>
      <c r="AC970" s="21">
        <f t="shared" si="709"/>
        <v>115752.05363391904</v>
      </c>
    </row>
    <row r="971" spans="1:29">
      <c r="B971" s="6">
        <v>2002</v>
      </c>
      <c r="C971" s="7">
        <f t="shared" si="696"/>
        <v>36283</v>
      </c>
      <c r="D971" s="7">
        <f t="shared" ref="D971:O971" si="717">D586+D611</f>
        <v>26885</v>
      </c>
      <c r="E971" s="7">
        <f t="shared" si="717"/>
        <v>9002</v>
      </c>
      <c r="F971" s="7">
        <f t="shared" si="717"/>
        <v>0</v>
      </c>
      <c r="G971" s="7">
        <f t="shared" si="717"/>
        <v>0</v>
      </c>
      <c r="H971" s="7">
        <f t="shared" si="717"/>
        <v>0</v>
      </c>
      <c r="I971" s="7">
        <f t="shared" si="717"/>
        <v>0</v>
      </c>
      <c r="J971" s="7">
        <f t="shared" si="717"/>
        <v>2543</v>
      </c>
      <c r="K971" s="7">
        <f t="shared" si="717"/>
        <v>64966</v>
      </c>
      <c r="L971" s="7">
        <f t="shared" si="717"/>
        <v>2131615</v>
      </c>
      <c r="M971" s="7">
        <f t="shared" si="717"/>
        <v>6118802</v>
      </c>
      <c r="N971" s="7">
        <f t="shared" si="717"/>
        <v>375129</v>
      </c>
      <c r="O971" s="12">
        <f t="shared" si="717"/>
        <v>6558897</v>
      </c>
      <c r="P971" s="26">
        <v>55412</v>
      </c>
      <c r="Q971" s="21">
        <f t="shared" si="711"/>
        <v>654.78596693856923</v>
      </c>
      <c r="R971" s="21">
        <f t="shared" si="698"/>
        <v>485.18371471883347</v>
      </c>
      <c r="S971" s="21">
        <f t="shared" si="699"/>
        <v>162.45578575037899</v>
      </c>
      <c r="T971" s="21">
        <f t="shared" si="700"/>
        <v>0</v>
      </c>
      <c r="U971" s="21">
        <f t="shared" si="701"/>
        <v>0</v>
      </c>
      <c r="V971" s="21">
        <f t="shared" si="702"/>
        <v>0</v>
      </c>
      <c r="W971" s="21">
        <f t="shared" si="703"/>
        <v>0</v>
      </c>
      <c r="X971" s="21">
        <f t="shared" si="704"/>
        <v>45.892586443369666</v>
      </c>
      <c r="Y971" s="21">
        <f t="shared" si="705"/>
        <v>1172.4175268894824</v>
      </c>
      <c r="Z971" s="21">
        <f t="shared" si="706"/>
        <v>38468.472533025335</v>
      </c>
      <c r="AA971" s="21">
        <f t="shared" si="707"/>
        <v>110423.77102432687</v>
      </c>
      <c r="AB971" s="21">
        <f t="shared" si="708"/>
        <v>6769.815202483217</v>
      </c>
      <c r="AC971" s="21">
        <f t="shared" si="709"/>
        <v>118366.00375369957</v>
      </c>
    </row>
    <row r="972" spans="1:29">
      <c r="B972" s="6">
        <v>2003</v>
      </c>
      <c r="C972" s="7">
        <f t="shared" si="696"/>
        <v>43156</v>
      </c>
      <c r="D972" s="7">
        <f t="shared" ref="D972:O972" si="718">D587+D612</f>
        <v>34721</v>
      </c>
      <c r="E972" s="7">
        <f t="shared" si="718"/>
        <v>8308</v>
      </c>
      <c r="F972" s="7">
        <f t="shared" si="718"/>
        <v>0</v>
      </c>
      <c r="G972" s="7">
        <f t="shared" si="718"/>
        <v>0</v>
      </c>
      <c r="H972" s="7">
        <f t="shared" si="718"/>
        <v>0</v>
      </c>
      <c r="I972" s="7">
        <f t="shared" si="718"/>
        <v>0</v>
      </c>
      <c r="J972" s="7">
        <f t="shared" si="718"/>
        <v>2054</v>
      </c>
      <c r="K972" s="7">
        <f t="shared" si="718"/>
        <v>50521</v>
      </c>
      <c r="L972" s="7">
        <f t="shared" si="718"/>
        <v>1969383</v>
      </c>
      <c r="M972" s="7">
        <f t="shared" si="718"/>
        <v>5508308</v>
      </c>
      <c r="N972" s="7">
        <f t="shared" si="718"/>
        <v>363543</v>
      </c>
      <c r="O972" s="12">
        <f t="shared" si="718"/>
        <v>5922372</v>
      </c>
      <c r="P972" s="26">
        <v>56704</v>
      </c>
      <c r="Q972" s="21">
        <f t="shared" si="711"/>
        <v>761.07505643340858</v>
      </c>
      <c r="R972" s="21">
        <f t="shared" si="698"/>
        <v>612.32011851015795</v>
      </c>
      <c r="S972" s="21">
        <f t="shared" si="699"/>
        <v>146.51523702031602</v>
      </c>
      <c r="T972" s="21">
        <f t="shared" si="700"/>
        <v>0</v>
      </c>
      <c r="U972" s="21">
        <f t="shared" si="701"/>
        <v>0</v>
      </c>
      <c r="V972" s="21">
        <f t="shared" si="702"/>
        <v>0</v>
      </c>
      <c r="W972" s="21">
        <f t="shared" si="703"/>
        <v>0</v>
      </c>
      <c r="X972" s="21">
        <f t="shared" si="704"/>
        <v>36.223194130925506</v>
      </c>
      <c r="Y972" s="21">
        <f t="shared" si="705"/>
        <v>890.96007336343109</v>
      </c>
      <c r="Z972" s="21">
        <f t="shared" si="706"/>
        <v>34730.936089164788</v>
      </c>
      <c r="AA972" s="21">
        <f t="shared" si="707"/>
        <v>97141.436230248306</v>
      </c>
      <c r="AB972" s="21">
        <f t="shared" si="708"/>
        <v>6411.2408295711057</v>
      </c>
      <c r="AC972" s="21">
        <f t="shared" si="709"/>
        <v>104443.63713318284</v>
      </c>
    </row>
    <row r="973" spans="1:29">
      <c r="B973" s="6">
        <v>2004</v>
      </c>
      <c r="C973" s="7">
        <f t="shared" si="696"/>
        <v>49325</v>
      </c>
      <c r="D973" s="7">
        <f t="shared" ref="D973:O973" si="719">D588+D613</f>
        <v>40941</v>
      </c>
      <c r="E973" s="7">
        <f t="shared" si="719"/>
        <v>8134</v>
      </c>
      <c r="F973" s="7">
        <f t="shared" si="719"/>
        <v>0</v>
      </c>
      <c r="G973" s="7">
        <f t="shared" si="719"/>
        <v>0</v>
      </c>
      <c r="H973" s="7">
        <f t="shared" si="719"/>
        <v>0</v>
      </c>
      <c r="I973" s="7">
        <f t="shared" si="719"/>
        <v>0</v>
      </c>
      <c r="J973" s="7">
        <f t="shared" si="719"/>
        <v>1571</v>
      </c>
      <c r="K973" s="7">
        <f t="shared" si="719"/>
        <v>37853</v>
      </c>
      <c r="L973" s="7">
        <f t="shared" si="719"/>
        <v>1916148</v>
      </c>
      <c r="M973" s="7">
        <f t="shared" si="719"/>
        <v>5250123</v>
      </c>
      <c r="N973" s="7">
        <f t="shared" si="719"/>
        <v>324414</v>
      </c>
      <c r="O973" s="12">
        <f t="shared" si="719"/>
        <v>5612390</v>
      </c>
      <c r="P973" s="26">
        <v>57857</v>
      </c>
      <c r="Q973" s="21">
        <f t="shared" si="711"/>
        <v>852.53296921720801</v>
      </c>
      <c r="R973" s="21">
        <f t="shared" si="698"/>
        <v>707.62396944189982</v>
      </c>
      <c r="S973" s="21">
        <f t="shared" si="699"/>
        <v>140.58800145185543</v>
      </c>
      <c r="T973" s="21">
        <f t="shared" si="700"/>
        <v>0</v>
      </c>
      <c r="U973" s="21">
        <f t="shared" si="701"/>
        <v>0</v>
      </c>
      <c r="V973" s="21">
        <f t="shared" si="702"/>
        <v>0</v>
      </c>
      <c r="W973" s="21">
        <f t="shared" si="703"/>
        <v>0</v>
      </c>
      <c r="X973" s="21">
        <f t="shared" si="704"/>
        <v>27.153153464576455</v>
      </c>
      <c r="Y973" s="21">
        <f t="shared" si="705"/>
        <v>654.25099815061276</v>
      </c>
      <c r="Z973" s="21">
        <f t="shared" si="706"/>
        <v>33118.689181948597</v>
      </c>
      <c r="AA973" s="21">
        <f t="shared" si="707"/>
        <v>90743.090723680798</v>
      </c>
      <c r="AB973" s="21">
        <f t="shared" si="708"/>
        <v>5607.1694004182727</v>
      </c>
      <c r="AC973" s="21">
        <f t="shared" si="709"/>
        <v>97004.511122249693</v>
      </c>
    </row>
    <row r="974" spans="1:29">
      <c r="B974" s="6">
        <v>2005</v>
      </c>
      <c r="C974" s="7">
        <f t="shared" si="696"/>
        <v>54653</v>
      </c>
      <c r="D974" s="7">
        <f t="shared" ref="D974:O974" si="720">D589+D614</f>
        <v>46805</v>
      </c>
      <c r="E974" s="7">
        <f t="shared" si="720"/>
        <v>7384</v>
      </c>
      <c r="F974" s="7">
        <f t="shared" si="720"/>
        <v>0</v>
      </c>
      <c r="G974" s="7">
        <f t="shared" si="720"/>
        <v>0</v>
      </c>
      <c r="H974" s="7">
        <f t="shared" si="720"/>
        <v>0</v>
      </c>
      <c r="I974" s="7">
        <f t="shared" si="720"/>
        <v>0</v>
      </c>
      <c r="J974" s="7">
        <f t="shared" si="720"/>
        <v>1649</v>
      </c>
      <c r="K974" s="7">
        <f t="shared" si="720"/>
        <v>45899</v>
      </c>
      <c r="L974" s="7">
        <f t="shared" si="720"/>
        <v>1877001</v>
      </c>
      <c r="M974" s="7">
        <f t="shared" si="720"/>
        <v>5188806</v>
      </c>
      <c r="N974" s="7">
        <f t="shared" si="720"/>
        <v>325853</v>
      </c>
      <c r="O974" s="12">
        <f t="shared" si="720"/>
        <v>5560558</v>
      </c>
      <c r="P974" s="26">
        <v>58284</v>
      </c>
      <c r="Q974" s="21">
        <f t="shared" si="711"/>
        <v>937.70159906663923</v>
      </c>
      <c r="R974" s="21">
        <f t="shared" si="698"/>
        <v>803.0505799190172</v>
      </c>
      <c r="S974" s="21">
        <f t="shared" si="699"/>
        <v>126.6900006862947</v>
      </c>
      <c r="T974" s="21">
        <f t="shared" si="700"/>
        <v>0</v>
      </c>
      <c r="U974" s="21">
        <f t="shared" si="701"/>
        <v>0</v>
      </c>
      <c r="V974" s="21">
        <f t="shared" si="702"/>
        <v>0</v>
      </c>
      <c r="W974" s="21">
        <f t="shared" si="703"/>
        <v>0</v>
      </c>
      <c r="X974" s="21">
        <f t="shared" si="704"/>
        <v>28.292498798984283</v>
      </c>
      <c r="Y974" s="21">
        <f t="shared" si="705"/>
        <v>787.50600507858076</v>
      </c>
      <c r="Z974" s="21">
        <f t="shared" si="706"/>
        <v>32204.395717521104</v>
      </c>
      <c r="AA974" s="21">
        <f t="shared" si="707"/>
        <v>89026.250772081534</v>
      </c>
      <c r="AB974" s="21">
        <f t="shared" si="708"/>
        <v>5590.7796307734543</v>
      </c>
      <c r="AC974" s="21">
        <f t="shared" si="709"/>
        <v>95404.53640793357</v>
      </c>
    </row>
    <row r="975" spans="1:29">
      <c r="B975" s="6">
        <v>2006</v>
      </c>
      <c r="C975" s="7">
        <f t="shared" si="696"/>
        <v>51701</v>
      </c>
      <c r="D975" s="7">
        <f t="shared" ref="D975:O975" si="721">D590+D615</f>
        <v>45006</v>
      </c>
      <c r="E975" s="7">
        <f t="shared" si="721"/>
        <v>7504</v>
      </c>
      <c r="F975" s="7">
        <f t="shared" si="721"/>
        <v>0</v>
      </c>
      <c r="G975" s="7">
        <f t="shared" si="721"/>
        <v>0</v>
      </c>
      <c r="H975" s="7">
        <f t="shared" si="721"/>
        <v>0</v>
      </c>
      <c r="I975" s="7">
        <f t="shared" si="721"/>
        <v>0</v>
      </c>
      <c r="J975" s="7">
        <f t="shared" si="721"/>
        <v>1115</v>
      </c>
      <c r="K975" s="7">
        <f t="shared" si="721"/>
        <v>35973</v>
      </c>
      <c r="L975" s="7">
        <f t="shared" si="721"/>
        <v>1787392</v>
      </c>
      <c r="M975" s="7">
        <f t="shared" si="721"/>
        <v>4984107</v>
      </c>
      <c r="N975" s="7">
        <f t="shared" si="721"/>
        <v>351394</v>
      </c>
      <c r="O975" s="12">
        <f t="shared" si="721"/>
        <v>5371474</v>
      </c>
      <c r="P975" s="26">
        <v>59050</v>
      </c>
      <c r="Q975" s="21">
        <f t="shared" si="711"/>
        <v>875.5461473327689</v>
      </c>
      <c r="R975" s="21">
        <f t="shared" si="698"/>
        <v>762.16765453005928</v>
      </c>
      <c r="S975" s="21">
        <f t="shared" si="699"/>
        <v>127.07874682472482</v>
      </c>
      <c r="T975" s="21">
        <f t="shared" si="700"/>
        <v>0</v>
      </c>
      <c r="U975" s="21">
        <f t="shared" si="701"/>
        <v>0</v>
      </c>
      <c r="V975" s="21">
        <f t="shared" si="702"/>
        <v>0</v>
      </c>
      <c r="W975" s="21">
        <f t="shared" si="703"/>
        <v>0</v>
      </c>
      <c r="X975" s="21">
        <f t="shared" si="704"/>
        <v>18.882303132938191</v>
      </c>
      <c r="Y975" s="21">
        <f t="shared" si="705"/>
        <v>609.19559695173587</v>
      </c>
      <c r="Z975" s="21">
        <f t="shared" si="706"/>
        <v>30269.127857747673</v>
      </c>
      <c r="AA975" s="21">
        <f t="shared" si="707"/>
        <v>84404.860287891628</v>
      </c>
      <c r="AB975" s="21">
        <f t="shared" si="708"/>
        <v>5950.7874682472484</v>
      </c>
      <c r="AC975" s="21">
        <f t="shared" si="709"/>
        <v>90964.843353090604</v>
      </c>
    </row>
    <row r="976" spans="1:29">
      <c r="B976" s="6">
        <v>2007</v>
      </c>
      <c r="C976" s="7">
        <f t="shared" si="696"/>
        <v>42329</v>
      </c>
      <c r="D976" s="7">
        <f t="shared" ref="D976:O976" si="722">D591+D616</f>
        <v>35206</v>
      </c>
      <c r="E976" s="7">
        <f t="shared" si="722"/>
        <v>7163</v>
      </c>
      <c r="F976" s="7">
        <f t="shared" si="722"/>
        <v>0</v>
      </c>
      <c r="G976" s="7">
        <f t="shared" si="722"/>
        <v>0</v>
      </c>
      <c r="H976" s="7">
        <f t="shared" si="722"/>
        <v>0</v>
      </c>
      <c r="I976" s="7">
        <f t="shared" si="722"/>
        <v>0</v>
      </c>
      <c r="J976" s="7">
        <f t="shared" si="722"/>
        <v>956</v>
      </c>
      <c r="K976" s="7">
        <f t="shared" si="722"/>
        <v>29713</v>
      </c>
      <c r="L976" s="7">
        <f t="shared" si="722"/>
        <v>1678826</v>
      </c>
      <c r="M976" s="7">
        <f t="shared" si="722"/>
        <v>4651032</v>
      </c>
      <c r="N976" s="7">
        <f t="shared" si="722"/>
        <v>345927</v>
      </c>
      <c r="O976" s="12">
        <f t="shared" si="722"/>
        <v>5026672</v>
      </c>
      <c r="P976" s="26">
        <v>59529</v>
      </c>
      <c r="Q976" s="21">
        <f t="shared" si="711"/>
        <v>711.06519511498595</v>
      </c>
      <c r="R976" s="21">
        <f t="shared" si="698"/>
        <v>591.40922911522114</v>
      </c>
      <c r="S976" s="21">
        <f t="shared" si="699"/>
        <v>120.32790740647415</v>
      </c>
      <c r="T976" s="21">
        <f t="shared" si="700"/>
        <v>0</v>
      </c>
      <c r="U976" s="21">
        <f t="shared" si="701"/>
        <v>0</v>
      </c>
      <c r="V976" s="21">
        <f t="shared" si="702"/>
        <v>0</v>
      </c>
      <c r="W976" s="21">
        <f t="shared" si="703"/>
        <v>0</v>
      </c>
      <c r="X976" s="21">
        <f t="shared" si="704"/>
        <v>16.059399620353105</v>
      </c>
      <c r="Y976" s="21">
        <f t="shared" si="705"/>
        <v>499.13487543886168</v>
      </c>
      <c r="Z976" s="21">
        <f t="shared" si="706"/>
        <v>28201.817601505147</v>
      </c>
      <c r="AA976" s="21">
        <f t="shared" si="707"/>
        <v>78130.524618253286</v>
      </c>
      <c r="AB976" s="21">
        <f t="shared" si="708"/>
        <v>5811.0668749685028</v>
      </c>
      <c r="AC976" s="21">
        <f t="shared" si="709"/>
        <v>84440.726368660646</v>
      </c>
    </row>
    <row r="977" spans="1:29">
      <c r="B977" s="6">
        <v>2008</v>
      </c>
      <c r="C977" s="7">
        <f t="shared" si="696"/>
        <v>38034</v>
      </c>
      <c r="D977" s="7">
        <f t="shared" ref="D977:O977" si="723">D592+D617</f>
        <v>28778</v>
      </c>
      <c r="E977" s="7">
        <f t="shared" si="723"/>
        <v>9231</v>
      </c>
      <c r="F977" s="7">
        <f t="shared" si="723"/>
        <v>0</v>
      </c>
      <c r="G977" s="7">
        <f t="shared" si="723"/>
        <v>0</v>
      </c>
      <c r="H977" s="7">
        <f t="shared" si="723"/>
        <v>0</v>
      </c>
      <c r="I977" s="7">
        <f t="shared" si="723"/>
        <v>0</v>
      </c>
      <c r="J977" s="7">
        <f t="shared" si="723"/>
        <v>1049</v>
      </c>
      <c r="K977" s="7">
        <f t="shared" si="723"/>
        <v>30345</v>
      </c>
      <c r="L977" s="7">
        <f t="shared" si="723"/>
        <v>1609947</v>
      </c>
      <c r="M977" s="7">
        <f t="shared" si="723"/>
        <v>4286075</v>
      </c>
      <c r="N977" s="7">
        <f t="shared" si="723"/>
        <v>341232</v>
      </c>
      <c r="O977" s="12">
        <f t="shared" si="723"/>
        <v>4657652</v>
      </c>
      <c r="P977" s="26">
        <v>59763</v>
      </c>
      <c r="Q977" s="21">
        <f t="shared" si="711"/>
        <v>636.41383464685509</v>
      </c>
      <c r="R977" s="21">
        <f t="shared" si="698"/>
        <v>481.53539815604972</v>
      </c>
      <c r="S977" s="21">
        <f t="shared" si="699"/>
        <v>154.46011746398273</v>
      </c>
      <c r="T977" s="21">
        <f t="shared" si="700"/>
        <v>0</v>
      </c>
      <c r="U977" s="21">
        <f t="shared" si="701"/>
        <v>0</v>
      </c>
      <c r="V977" s="21">
        <f t="shared" si="702"/>
        <v>0</v>
      </c>
      <c r="W977" s="21">
        <f t="shared" si="703"/>
        <v>0</v>
      </c>
      <c r="X977" s="21">
        <f t="shared" si="704"/>
        <v>17.552666365476966</v>
      </c>
      <c r="Y977" s="21">
        <f t="shared" si="705"/>
        <v>507.75563475729132</v>
      </c>
      <c r="Z977" s="21">
        <f t="shared" si="706"/>
        <v>26938.858491039606</v>
      </c>
      <c r="AA977" s="21">
        <f t="shared" si="707"/>
        <v>71717.868915549756</v>
      </c>
      <c r="AB977" s="21">
        <f t="shared" si="708"/>
        <v>5709.7535264293965</v>
      </c>
      <c r="AC977" s="21">
        <f t="shared" si="709"/>
        <v>77935.378076736451</v>
      </c>
    </row>
    <row r="978" spans="1:29">
      <c r="B978" s="6">
        <v>2009</v>
      </c>
      <c r="C978" s="7">
        <f t="shared" si="696"/>
        <v>33502</v>
      </c>
      <c r="D978" s="7">
        <f t="shared" ref="D978:O978" si="724">D593+D618</f>
        <v>26195</v>
      </c>
      <c r="E978" s="7">
        <f t="shared" si="724"/>
        <v>8127</v>
      </c>
      <c r="F978" s="7">
        <f t="shared" si="724"/>
        <v>0</v>
      </c>
      <c r="G978" s="7">
        <f t="shared" si="724"/>
        <v>0</v>
      </c>
      <c r="H978" s="7">
        <f t="shared" si="724"/>
        <v>0</v>
      </c>
      <c r="I978" s="7">
        <f t="shared" si="724"/>
        <v>0</v>
      </c>
      <c r="J978" s="7">
        <f t="shared" si="724"/>
        <v>803</v>
      </c>
      <c r="K978" s="7">
        <f t="shared" si="724"/>
        <v>19479</v>
      </c>
      <c r="L978" s="7">
        <f t="shared" si="724"/>
        <v>1536463</v>
      </c>
      <c r="M978" s="7">
        <f t="shared" si="724"/>
        <v>3570046</v>
      </c>
      <c r="N978" s="7">
        <f t="shared" si="724"/>
        <v>335559</v>
      </c>
      <c r="O978" s="12">
        <f t="shared" si="724"/>
        <v>3925084</v>
      </c>
      <c r="P978" s="26">
        <v>60384</v>
      </c>
      <c r="Q978" s="21">
        <f t="shared" si="711"/>
        <v>554.81584525702169</v>
      </c>
      <c r="R978" s="21">
        <f t="shared" si="698"/>
        <v>433.80696873343931</v>
      </c>
      <c r="S978" s="21">
        <f t="shared" si="699"/>
        <v>134.58863275039747</v>
      </c>
      <c r="T978" s="21">
        <f t="shared" si="700"/>
        <v>0</v>
      </c>
      <c r="U978" s="21">
        <f t="shared" si="701"/>
        <v>0</v>
      </c>
      <c r="V978" s="21">
        <f t="shared" si="702"/>
        <v>0</v>
      </c>
      <c r="W978" s="21">
        <f t="shared" si="703"/>
        <v>0</v>
      </c>
      <c r="X978" s="21">
        <f t="shared" si="704"/>
        <v>13.298224695283519</v>
      </c>
      <c r="Y978" s="21">
        <f t="shared" si="705"/>
        <v>322.58545310015899</v>
      </c>
      <c r="Z978" s="21">
        <f t="shared" si="706"/>
        <v>25444.869501854795</v>
      </c>
      <c r="AA978" s="21">
        <f t="shared" si="707"/>
        <v>59122.383412824587</v>
      </c>
      <c r="AB978" s="21">
        <f t="shared" si="708"/>
        <v>5557.0846581875994</v>
      </c>
      <c r="AC978" s="21">
        <f t="shared" si="709"/>
        <v>65002.053524112351</v>
      </c>
    </row>
    <row r="979" spans="1:29">
      <c r="B979" s="6">
        <v>2010</v>
      </c>
      <c r="C979" s="7">
        <f t="shared" si="696"/>
        <v>27920</v>
      </c>
      <c r="D979" s="7">
        <f t="shared" ref="D979:O979" si="725">D594+D619</f>
        <v>26069</v>
      </c>
      <c r="E979" s="7">
        <f t="shared" si="725"/>
        <v>6341</v>
      </c>
      <c r="F979" s="7">
        <f t="shared" si="725"/>
        <v>0</v>
      </c>
      <c r="G979" s="7">
        <f t="shared" si="725"/>
        <v>0</v>
      </c>
      <c r="H979" s="7">
        <f t="shared" si="725"/>
        <v>0</v>
      </c>
      <c r="I979" s="7">
        <f t="shared" si="725"/>
        <v>0</v>
      </c>
      <c r="J979" s="7">
        <f t="shared" si="725"/>
        <v>745</v>
      </c>
      <c r="K979" s="7">
        <f t="shared" si="725"/>
        <v>20265</v>
      </c>
      <c r="L979" s="7">
        <f t="shared" si="725"/>
        <v>947298</v>
      </c>
      <c r="M979" s="7">
        <f t="shared" si="725"/>
        <v>1999915</v>
      </c>
      <c r="N979" s="7">
        <f t="shared" si="725"/>
        <v>310991</v>
      </c>
      <c r="O979" s="12">
        <f t="shared" si="725"/>
        <v>2331171</v>
      </c>
      <c r="P979" s="26">
        <v>61160</v>
      </c>
      <c r="Q979" s="21">
        <f t="shared" si="711"/>
        <v>456.50752125572274</v>
      </c>
      <c r="R979" s="21">
        <f t="shared" si="698"/>
        <v>426.24264224983654</v>
      </c>
      <c r="S979" s="21">
        <f t="shared" si="699"/>
        <v>103.67887508175278</v>
      </c>
      <c r="T979" s="21">
        <f t="shared" si="700"/>
        <v>0</v>
      </c>
      <c r="U979" s="21">
        <f t="shared" si="701"/>
        <v>0</v>
      </c>
      <c r="V979" s="21">
        <f t="shared" si="702"/>
        <v>0</v>
      </c>
      <c r="W979" s="21">
        <f t="shared" si="703"/>
        <v>0</v>
      </c>
      <c r="X979" s="21">
        <f t="shared" si="704"/>
        <v>12.181164159581426</v>
      </c>
      <c r="Y979" s="21">
        <f t="shared" si="705"/>
        <v>331.34401569653369</v>
      </c>
      <c r="Z979" s="21">
        <f t="shared" si="706"/>
        <v>15488.848920863311</v>
      </c>
      <c r="AA979" s="21">
        <f t="shared" si="707"/>
        <v>32699.722040549379</v>
      </c>
      <c r="AB979" s="21">
        <f t="shared" si="708"/>
        <v>5084.8757357750164</v>
      </c>
      <c r="AC979" s="21">
        <f t="shared" si="709"/>
        <v>38115.941792020931</v>
      </c>
    </row>
    <row r="980" spans="1:29">
      <c r="B980" s="6">
        <v>2011</v>
      </c>
      <c r="C980" s="7">
        <f t="shared" si="696"/>
        <v>31244</v>
      </c>
      <c r="D980" s="7">
        <f t="shared" ref="D980:O980" si="726">D595+D620</f>
        <v>29391</v>
      </c>
      <c r="E980" s="7">
        <f t="shared" si="726"/>
        <v>6711</v>
      </c>
      <c r="F980" s="7">
        <f t="shared" si="726"/>
        <v>0</v>
      </c>
      <c r="G980" s="7">
        <f t="shared" si="726"/>
        <v>0</v>
      </c>
      <c r="H980" s="7">
        <f t="shared" si="726"/>
        <v>0</v>
      </c>
      <c r="I980" s="7">
        <f t="shared" si="726"/>
        <v>0</v>
      </c>
      <c r="J980" s="7">
        <f t="shared" si="726"/>
        <v>445</v>
      </c>
      <c r="K980" s="7">
        <f t="shared" si="726"/>
        <v>9953</v>
      </c>
      <c r="L980" s="7">
        <f t="shared" si="726"/>
        <v>948846</v>
      </c>
      <c r="M980" s="7">
        <f t="shared" si="726"/>
        <v>1832004</v>
      </c>
      <c r="N980" s="7">
        <f t="shared" si="726"/>
        <v>296968</v>
      </c>
      <c r="O980" s="12">
        <f t="shared" si="726"/>
        <v>2138925</v>
      </c>
      <c r="P980" s="26">
        <v>61580</v>
      </c>
      <c r="Q980" s="21">
        <f t="shared" si="711"/>
        <v>507.37252354660603</v>
      </c>
      <c r="R980" s="21">
        <f t="shared" si="698"/>
        <v>477.28158493017213</v>
      </c>
      <c r="S980" s="21">
        <f t="shared" si="699"/>
        <v>108.98018837284833</v>
      </c>
      <c r="T980" s="21">
        <f t="shared" si="700"/>
        <v>0</v>
      </c>
      <c r="U980" s="21">
        <f t="shared" si="701"/>
        <v>0</v>
      </c>
      <c r="V980" s="21">
        <f t="shared" si="702"/>
        <v>0</v>
      </c>
      <c r="W980" s="21">
        <f t="shared" si="703"/>
        <v>0</v>
      </c>
      <c r="X980" s="21">
        <f t="shared" si="704"/>
        <v>7.2263721987658336</v>
      </c>
      <c r="Y980" s="21">
        <f t="shared" si="705"/>
        <v>161.62715167262098</v>
      </c>
      <c r="Z980" s="21">
        <f t="shared" si="706"/>
        <v>15408.346865865542</v>
      </c>
      <c r="AA980" s="21">
        <f t="shared" si="707"/>
        <v>29749.983760961353</v>
      </c>
      <c r="AB980" s="21">
        <f t="shared" si="708"/>
        <v>4822.4748294900946</v>
      </c>
      <c r="AC980" s="21">
        <f t="shared" si="709"/>
        <v>34734.085742124065</v>
      </c>
    </row>
    <row r="981" spans="1:29">
      <c r="B981" s="6">
        <v>2012</v>
      </c>
      <c r="C981" s="7">
        <f t="shared" si="696"/>
        <v>36416</v>
      </c>
      <c r="D981" s="7">
        <f t="shared" ref="D981:O981" si="727">D596+D621</f>
        <v>34176</v>
      </c>
      <c r="E981" s="7">
        <f t="shared" si="727"/>
        <v>6214</v>
      </c>
      <c r="F981" s="7">
        <f t="shared" si="727"/>
        <v>0</v>
      </c>
      <c r="G981" s="7">
        <f t="shared" si="727"/>
        <v>0</v>
      </c>
      <c r="H981" s="7">
        <f t="shared" si="727"/>
        <v>0</v>
      </c>
      <c r="I981" s="7">
        <f t="shared" si="727"/>
        <v>0</v>
      </c>
      <c r="J981" s="7">
        <f t="shared" si="727"/>
        <v>486</v>
      </c>
      <c r="K981" s="7">
        <f t="shared" si="727"/>
        <v>12478</v>
      </c>
      <c r="L981" s="7">
        <f t="shared" si="727"/>
        <v>1034041</v>
      </c>
      <c r="M981" s="7">
        <f t="shared" si="727"/>
        <v>1947834</v>
      </c>
      <c r="N981" s="7">
        <f t="shared" si="727"/>
        <v>313295</v>
      </c>
      <c r="O981" s="12">
        <f t="shared" si="727"/>
        <v>2273607</v>
      </c>
      <c r="P981" s="26">
        <v>61669</v>
      </c>
      <c r="Q981" s="21">
        <f t="shared" si="711"/>
        <v>590.50738620700838</v>
      </c>
      <c r="R981" s="21">
        <f t="shared" si="698"/>
        <v>554.18443626457383</v>
      </c>
      <c r="S981" s="21">
        <f t="shared" si="699"/>
        <v>100.7637548849503</v>
      </c>
      <c r="T981" s="21">
        <f t="shared" si="700"/>
        <v>0</v>
      </c>
      <c r="U981" s="21">
        <f t="shared" si="701"/>
        <v>0</v>
      </c>
      <c r="V981" s="21">
        <f t="shared" si="702"/>
        <v>0</v>
      </c>
      <c r="W981" s="21">
        <f t="shared" si="703"/>
        <v>0</v>
      </c>
      <c r="X981" s="21">
        <f t="shared" si="704"/>
        <v>7.8807828892960812</v>
      </c>
      <c r="Y981" s="21">
        <f t="shared" si="705"/>
        <v>202.33828990254423</v>
      </c>
      <c r="Z981" s="21">
        <f t="shared" si="706"/>
        <v>16767.597982779032</v>
      </c>
      <c r="AA981" s="21">
        <f t="shared" si="707"/>
        <v>31585.302177755439</v>
      </c>
      <c r="AB981" s="21">
        <f t="shared" si="708"/>
        <v>5080.2672331317199</v>
      </c>
      <c r="AC981" s="21">
        <f t="shared" si="709"/>
        <v>36867.907700789699</v>
      </c>
    </row>
    <row r="982" spans="1:29">
      <c r="B982" s="6">
        <v>2013</v>
      </c>
      <c r="C982" s="7">
        <f t="shared" si="696"/>
        <v>34599</v>
      </c>
      <c r="D982" s="7">
        <f t="shared" ref="D982:O982" si="728">D597+D622</f>
        <v>34327</v>
      </c>
      <c r="E982" s="7">
        <f t="shared" si="728"/>
        <v>5230</v>
      </c>
      <c r="F982" s="7">
        <f t="shared" si="728"/>
        <v>0</v>
      </c>
      <c r="G982" s="7">
        <f t="shared" si="728"/>
        <v>0</v>
      </c>
      <c r="H982" s="7">
        <f t="shared" si="728"/>
        <v>0</v>
      </c>
      <c r="I982" s="7">
        <f t="shared" si="728"/>
        <v>0</v>
      </c>
      <c r="J982" s="7">
        <f t="shared" si="728"/>
        <v>507</v>
      </c>
      <c r="K982" s="7">
        <f t="shared" si="728"/>
        <v>9814</v>
      </c>
      <c r="L982" s="7">
        <f t="shared" si="728"/>
        <v>1033888</v>
      </c>
      <c r="M982" s="7">
        <f t="shared" si="728"/>
        <v>2026600</v>
      </c>
      <c r="N982" s="7">
        <f t="shared" si="728"/>
        <v>312774</v>
      </c>
      <c r="O982" s="12">
        <f t="shared" si="728"/>
        <v>2349188</v>
      </c>
      <c r="P982" s="26">
        <v>61963</v>
      </c>
      <c r="Q982" s="21">
        <f t="shared" ref="Q982" si="729">C982/($P982/1000)</f>
        <v>558.38161483465933</v>
      </c>
      <c r="R982" s="21">
        <f t="shared" ref="R982" si="730">D982/($P982/1000)</f>
        <v>553.99189839097528</v>
      </c>
      <c r="S982" s="21">
        <f t="shared" ref="S982" si="731">E982/($P982/1000)</f>
        <v>84.405209560544193</v>
      </c>
      <c r="T982" s="21">
        <f t="shared" ref="T982" si="732">F982/($P982/1000)</f>
        <v>0</v>
      </c>
      <c r="U982" s="21">
        <f t="shared" ref="U982" si="733">G982/($P982/1000)</f>
        <v>0</v>
      </c>
      <c r="V982" s="21">
        <f t="shared" ref="V982" si="734">H982/($P982/1000)</f>
        <v>0</v>
      </c>
      <c r="W982" s="21">
        <f t="shared" ref="W982" si="735">I982/($P982/1000)</f>
        <v>0</v>
      </c>
      <c r="X982" s="21">
        <f t="shared" ref="X982" si="736">J982/($P982/1000)</f>
        <v>8.1823023417200584</v>
      </c>
      <c r="Y982" s="21">
        <f t="shared" ref="Y982" si="737">K982/($P982/1000)</f>
        <v>158.38484256733858</v>
      </c>
      <c r="Z982" s="21">
        <f t="shared" ref="Z982" si="738">L982/($P982/1000)</f>
        <v>16685.570421057728</v>
      </c>
      <c r="AA982" s="21">
        <f t="shared" ref="AA982" si="739">M982/($P982/1000)</f>
        <v>32706.615238125978</v>
      </c>
      <c r="AB982" s="21">
        <f t="shared" ref="AB982" si="740">N982/($P982/1000)</f>
        <v>5047.7543049884607</v>
      </c>
      <c r="AC982" s="21">
        <f t="shared" ref="AC982" si="741">O982/($P982/1000)</f>
        <v>37912.754385681779</v>
      </c>
    </row>
    <row r="983" spans="1:29">
      <c r="B983" s="2" t="s">
        <v>80</v>
      </c>
      <c r="O983" s="13"/>
      <c r="P983" s="22"/>
    </row>
    <row r="984" spans="1:29">
      <c r="B984" s="6" t="s">
        <v>77</v>
      </c>
      <c r="C984" s="10">
        <f>((C981/C966)^(1/15)-1)*100</f>
        <v>1.8432690633601645</v>
      </c>
      <c r="D984" s="10">
        <f t="shared" ref="D984:N984" si="742">((D981/D966)^(1/15)-1)*100</f>
        <v>4.8945025613883697</v>
      </c>
      <c r="E984" s="10">
        <f t="shared" si="742"/>
        <v>-1.9261235142436606</v>
      </c>
      <c r="F984" s="10"/>
      <c r="G984" s="10"/>
      <c r="H984" s="10"/>
      <c r="I984" s="10"/>
      <c r="J984" s="10">
        <f t="shared" si="742"/>
        <v>-13.052834500057141</v>
      </c>
      <c r="K984" s="10">
        <f t="shared" si="742"/>
        <v>-11.652648524928132</v>
      </c>
      <c r="L984" s="10">
        <f t="shared" si="742"/>
        <v>-3.4591993449311742</v>
      </c>
      <c r="M984" s="10">
        <f t="shared" si="742"/>
        <v>-7.3652523689309639</v>
      </c>
      <c r="N984" s="10">
        <f t="shared" si="742"/>
        <v>-3.4425655152554135</v>
      </c>
      <c r="O984" s="17">
        <f>((O981/O966)^(1/15)-1)*100</f>
        <v>-6.9945892600873361</v>
      </c>
      <c r="P984" s="27">
        <f>((P981/P966)^(1/15)-1)*100</f>
        <v>1.1579450347966036</v>
      </c>
      <c r="Q984" s="10">
        <f t="shared" ref="Q984:AC984" si="743">((Q981/Q966)^(1/15)-1)*100</f>
        <v>0.67747919189917738</v>
      </c>
      <c r="R984" s="10">
        <f t="shared" si="743"/>
        <v>3.6937855205604109</v>
      </c>
      <c r="S984" s="10">
        <f t="shared" si="743"/>
        <v>-3.0487655200779229</v>
      </c>
      <c r="T984" s="10"/>
      <c r="U984" s="10"/>
      <c r="V984" s="10"/>
      <c r="W984" s="10"/>
      <c r="X984" s="10">
        <f t="shared" si="743"/>
        <v>-14.048110140993353</v>
      </c>
      <c r="Y984" s="10">
        <f t="shared" si="743"/>
        <v>-12.663951956831577</v>
      </c>
      <c r="Z984" s="10">
        <f t="shared" si="743"/>
        <v>-4.5642923827085902</v>
      </c>
      <c r="AA984" s="10">
        <f t="shared" si="743"/>
        <v>-8.4256332024100757</v>
      </c>
      <c r="AB984" s="10">
        <f t="shared" si="743"/>
        <v>-4.5478489588430371</v>
      </c>
      <c r="AC984" s="10">
        <f t="shared" si="743"/>
        <v>-8.059213037670542</v>
      </c>
    </row>
    <row r="985" spans="1:29">
      <c r="B985" s="6" t="s">
        <v>79</v>
      </c>
      <c r="C985" s="10">
        <f>((C970/C966)^(1/4)-1)*100</f>
        <v>8.0046020252820824</v>
      </c>
      <c r="D985" s="10">
        <f t="shared" ref="D985:N985" si="744">((D970/D966)^(1/4)-1)*100</f>
        <v>11.450626246770511</v>
      </c>
      <c r="E985" s="10">
        <f t="shared" si="744"/>
        <v>8.7789993408005529</v>
      </c>
      <c r="F985" s="10"/>
      <c r="G985" s="10"/>
      <c r="H985" s="10"/>
      <c r="I985" s="10"/>
      <c r="J985" s="10">
        <f t="shared" si="744"/>
        <v>-3.5484985357031262</v>
      </c>
      <c r="K985" s="10">
        <f t="shared" si="744"/>
        <v>1.4943824710374143</v>
      </c>
      <c r="L985" s="10">
        <f t="shared" si="744"/>
        <v>3.5263294324948458</v>
      </c>
      <c r="M985" s="10">
        <f t="shared" si="744"/>
        <v>-1.4005485559396846</v>
      </c>
      <c r="N985" s="10">
        <f t="shared" si="744"/>
        <v>-6.8141340220756348</v>
      </c>
      <c r="O985" s="17">
        <f>((O970/O966)^(1/4)-1)*100</f>
        <v>-1.758023129440589</v>
      </c>
      <c r="P985" s="27">
        <f>((P970/P966)^(1/4)-1)*100</f>
        <v>1.1395988638056131</v>
      </c>
      <c r="Q985" s="10">
        <f t="shared" ref="Q985:AC985" si="745">((Q970/Q966)^(1/4)-1)*100</f>
        <v>6.7876511659106464</v>
      </c>
      <c r="R985" s="10">
        <f t="shared" si="745"/>
        <v>10.194847022133914</v>
      </c>
      <c r="S985" s="10">
        <f t="shared" si="745"/>
        <v>7.5533228951027764</v>
      </c>
      <c r="T985" s="10"/>
      <c r="U985" s="10"/>
      <c r="V985" s="10"/>
      <c r="W985" s="10"/>
      <c r="X985" s="10">
        <f t="shared" si="745"/>
        <v>-4.6352738711389785</v>
      </c>
      <c r="Y985" s="10">
        <f t="shared" si="745"/>
        <v>0.3507860533533913</v>
      </c>
      <c r="Z985" s="10">
        <f t="shared" si="745"/>
        <v>2.359837882987037</v>
      </c>
      <c r="AA985" s="10">
        <f t="shared" si="745"/>
        <v>-2.5115260968810671</v>
      </c>
      <c r="AB985" s="10">
        <f t="shared" si="745"/>
        <v>-7.8641135373611064</v>
      </c>
      <c r="AC985" s="10">
        <f t="shared" si="745"/>
        <v>-2.8649727958167448</v>
      </c>
    </row>
    <row r="986" spans="1:29">
      <c r="B986" s="6" t="s">
        <v>78</v>
      </c>
      <c r="C986" s="10">
        <f>((C976/C970)^(1/6)-1)*100</f>
        <v>1.9593243561987217</v>
      </c>
      <c r="D986" s="10">
        <f t="shared" ref="D986:N986" si="746">((D976/D970)^(1/6)-1)*100</f>
        <v>5.35198420950318</v>
      </c>
      <c r="E986" s="10">
        <f t="shared" si="746"/>
        <v>-7.7837909105222707</v>
      </c>
      <c r="F986" s="10"/>
      <c r="G986" s="10"/>
      <c r="H986" s="10"/>
      <c r="I986" s="10"/>
      <c r="J986" s="10">
        <f t="shared" si="746"/>
        <v>-19.170570566343759</v>
      </c>
      <c r="K986" s="10">
        <f t="shared" si="746"/>
        <v>-16.056046442859571</v>
      </c>
      <c r="L986" s="10">
        <f t="shared" si="746"/>
        <v>-2.9889173909891431</v>
      </c>
      <c r="M986" s="10">
        <f t="shared" si="746"/>
        <v>-3.6130942926137832</v>
      </c>
      <c r="N986" s="10">
        <f t="shared" si="746"/>
        <v>-2.3731153024979079</v>
      </c>
      <c r="O986" s="17">
        <f>((O976/O970)^(1/6)-1)*100</f>
        <v>-3.6540786936601788</v>
      </c>
      <c r="P986" s="27">
        <f>((P976/P970)^(1/6)-1)*100</f>
        <v>1.5459931351349265</v>
      </c>
      <c r="Q986" s="10">
        <f t="shared" ref="Q986:AC986" si="747">((Q976/Q970)^(1/6)-1)*100</f>
        <v>0.40703843480436319</v>
      </c>
      <c r="R986" s="10">
        <f t="shared" si="747"/>
        <v>3.7480465322775824</v>
      </c>
      <c r="S986" s="10">
        <f t="shared" si="747"/>
        <v>-9.1877421822457848</v>
      </c>
      <c r="T986" s="10"/>
      <c r="U986" s="10"/>
      <c r="V986" s="10"/>
      <c r="W986" s="10"/>
      <c r="X986" s="10">
        <f t="shared" si="747"/>
        <v>-20.401163120153441</v>
      </c>
      <c r="Y986" s="10">
        <f t="shared" si="747"/>
        <v>-17.334056258202281</v>
      </c>
      <c r="Z986" s="10">
        <f t="shared" si="747"/>
        <v>-4.4658685056032983</v>
      </c>
      <c r="AA986" s="10">
        <f t="shared" si="747"/>
        <v>-5.0805425881089494</v>
      </c>
      <c r="AB986" s="10">
        <f t="shared" si="747"/>
        <v>-3.8594417333802422</v>
      </c>
      <c r="AC986" s="10">
        <f t="shared" si="747"/>
        <v>-5.1209030196543326</v>
      </c>
    </row>
    <row r="987" spans="1:29">
      <c r="B987" s="6" t="s">
        <v>142</v>
      </c>
      <c r="C987" s="10">
        <f>((C982/C976)^(1/6)-1)*100</f>
        <v>-3.3049468723922559</v>
      </c>
      <c r="D987" s="10">
        <f t="shared" ref="D987:O987" si="748">((D982/D976)^(1/6)-1)*100</f>
        <v>-0.4205184362502612</v>
      </c>
      <c r="E987" s="10">
        <f t="shared" si="748"/>
        <v>-5.1069389501178897</v>
      </c>
      <c r="F987" s="10"/>
      <c r="G987" s="10"/>
      <c r="H987" s="10"/>
      <c r="I987" s="10"/>
      <c r="J987" s="10">
        <f t="shared" si="748"/>
        <v>-10.031251805468354</v>
      </c>
      <c r="K987" s="10">
        <f t="shared" si="748"/>
        <v>-16.858741941356449</v>
      </c>
      <c r="L987" s="10">
        <f t="shared" si="748"/>
        <v>-7.7616976068743959</v>
      </c>
      <c r="M987" s="10">
        <f t="shared" si="748"/>
        <v>-12.929751263026134</v>
      </c>
      <c r="N987" s="10">
        <f t="shared" si="748"/>
        <v>-1.6650961925950281</v>
      </c>
      <c r="O987" s="10">
        <f t="shared" si="748"/>
        <v>-11.907377774042704</v>
      </c>
      <c r="P987" s="27">
        <f>((P981/P976)^(1/5)-1)*100</f>
        <v>0.70885627124719353</v>
      </c>
      <c r="Q987" s="10">
        <f>((Q982/Q976)^(1/6)-1)*100</f>
        <v>-3.9486186907441989</v>
      </c>
      <c r="R987" s="10">
        <f t="shared" ref="R987:AC987" si="749">((R982/R976)^(1/6)-1)*100</f>
        <v>-1.0833910848033868</v>
      </c>
      <c r="S987" s="10">
        <f t="shared" si="749"/>
        <v>-5.7386154131769951</v>
      </c>
      <c r="T987" s="10"/>
      <c r="U987" s="10"/>
      <c r="V987" s="10"/>
      <c r="W987" s="10"/>
      <c r="X987" s="10">
        <f t="shared" si="749"/>
        <v>-10.630148500512293</v>
      </c>
      <c r="Y987" s="10">
        <f t="shared" si="749"/>
        <v>-17.412189951608326</v>
      </c>
      <c r="Z987" s="10">
        <f t="shared" si="749"/>
        <v>-8.3757020869663421</v>
      </c>
      <c r="AA987" s="10">
        <f t="shared" si="749"/>
        <v>-13.509353461030226</v>
      </c>
      <c r="AB987" s="10">
        <f t="shared" si="749"/>
        <v>-2.3196840364803295</v>
      </c>
      <c r="AC987" s="10">
        <f t="shared" si="749"/>
        <v>-12.49378562529796</v>
      </c>
    </row>
    <row r="988" spans="1:29">
      <c r="O988" s="13"/>
      <c r="P988" s="22"/>
    </row>
    <row r="989" spans="1:29">
      <c r="A989" s="6" t="s">
        <v>37</v>
      </c>
      <c r="B989" s="6">
        <v>1995</v>
      </c>
      <c r="C989" s="7">
        <f t="shared" ref="C989:C1007" si="750">C479+C554</f>
        <v>198297</v>
      </c>
      <c r="D989" s="7">
        <f t="shared" ref="D989:O989" si="751">D479+D554</f>
        <v>0</v>
      </c>
      <c r="E989" s="7">
        <f t="shared" si="751"/>
        <v>0</v>
      </c>
      <c r="F989" s="7">
        <f t="shared" si="751"/>
        <v>0</v>
      </c>
      <c r="G989" s="7">
        <f t="shared" si="751"/>
        <v>0</v>
      </c>
      <c r="H989" s="7">
        <f t="shared" si="751"/>
        <v>0</v>
      </c>
      <c r="I989" s="7">
        <f t="shared" si="751"/>
        <v>0</v>
      </c>
      <c r="J989" s="7">
        <f t="shared" si="751"/>
        <v>37310</v>
      </c>
      <c r="K989" s="7">
        <f t="shared" si="751"/>
        <v>689002</v>
      </c>
      <c r="L989" s="7">
        <f t="shared" si="751"/>
        <v>6553257</v>
      </c>
      <c r="M989" s="7">
        <f t="shared" si="751"/>
        <v>26254858</v>
      </c>
      <c r="N989" s="7">
        <f t="shared" si="751"/>
        <v>3441630</v>
      </c>
      <c r="O989" s="12">
        <f t="shared" si="751"/>
        <v>30385490</v>
      </c>
      <c r="P989" s="26">
        <v>487593</v>
      </c>
      <c r="Q989" s="21">
        <f>C989/($P989/1000)</f>
        <v>406.68549384425125</v>
      </c>
      <c r="R989" s="21">
        <f t="shared" ref="R989:R1006" si="752">D989/($P989/1000)</f>
        <v>0</v>
      </c>
      <c r="S989" s="21">
        <f t="shared" ref="S989:S1006" si="753">E989/($P989/1000)</f>
        <v>0</v>
      </c>
      <c r="T989" s="21">
        <f t="shared" ref="T989:T1006" si="754">F989/($P989/1000)</f>
        <v>0</v>
      </c>
      <c r="U989" s="21">
        <f t="shared" ref="U989:U1006" si="755">G989/($P989/1000)</f>
        <v>0</v>
      </c>
      <c r="V989" s="21">
        <f t="shared" ref="V989:V1006" si="756">H989/($P989/1000)</f>
        <v>0</v>
      </c>
      <c r="W989" s="21">
        <f t="shared" ref="W989:W1006" si="757">I989/($P989/1000)</f>
        <v>0</v>
      </c>
      <c r="X989" s="21">
        <f t="shared" ref="X989:X1006" si="758">J989/($P989/1000)</f>
        <v>76.518735912943782</v>
      </c>
      <c r="Y989" s="21">
        <f t="shared" ref="Y989:Y1006" si="759">K989/($P989/1000)</f>
        <v>1413.0678660276089</v>
      </c>
      <c r="Z989" s="21">
        <f t="shared" ref="Z989:Z1006" si="760">L989/($P989/1000)</f>
        <v>13440.014520306895</v>
      </c>
      <c r="AA989" s="21">
        <f t="shared" ref="AA989:AA1006" si="761">M989/($P989/1000)</f>
        <v>53845.846843576503</v>
      </c>
      <c r="AB989" s="21">
        <f t="shared" ref="AB989:AB1006" si="762">N989/($P989/1000)</f>
        <v>7058.4073192191026</v>
      </c>
      <c r="AC989" s="21">
        <f t="shared" ref="AC989:AC1006" si="763">O989/($P989/1000)</f>
        <v>62317.322028823219</v>
      </c>
    </row>
    <row r="990" spans="1:29">
      <c r="A990" s="6" t="s">
        <v>130</v>
      </c>
      <c r="B990" s="6">
        <v>1996</v>
      </c>
      <c r="C990" s="7">
        <f t="shared" si="750"/>
        <v>228549</v>
      </c>
      <c r="D990" s="7">
        <f t="shared" ref="D990:O990" si="764">D480+D555</f>
        <v>101802</v>
      </c>
      <c r="E990" s="7">
        <f t="shared" si="764"/>
        <v>57810</v>
      </c>
      <c r="F990" s="7">
        <f t="shared" si="764"/>
        <v>267</v>
      </c>
      <c r="G990" s="7">
        <f t="shared" si="764"/>
        <v>0</v>
      </c>
      <c r="H990" s="7">
        <f t="shared" si="764"/>
        <v>0</v>
      </c>
      <c r="I990" s="7">
        <f t="shared" si="764"/>
        <v>0</v>
      </c>
      <c r="J990" s="7">
        <f t="shared" si="764"/>
        <v>40541</v>
      </c>
      <c r="K990" s="7">
        <f t="shared" si="764"/>
        <v>813410</v>
      </c>
      <c r="L990" s="7">
        <f t="shared" si="764"/>
        <v>7121803</v>
      </c>
      <c r="M990" s="7">
        <f t="shared" si="764"/>
        <v>23721162</v>
      </c>
      <c r="N990" s="7">
        <f t="shared" si="764"/>
        <v>3699354</v>
      </c>
      <c r="O990" s="12">
        <f t="shared" si="764"/>
        <v>28233926</v>
      </c>
      <c r="P990" s="26">
        <v>503411</v>
      </c>
      <c r="Q990" s="21">
        <f t="shared" ref="Q990:Q1006" si="765">C990/($P990/1000)</f>
        <v>454.00080649807018</v>
      </c>
      <c r="R990" s="21">
        <f t="shared" si="752"/>
        <v>202.22442497283532</v>
      </c>
      <c r="S990" s="21">
        <f t="shared" si="753"/>
        <v>114.83658481836909</v>
      </c>
      <c r="T990" s="21">
        <f t="shared" si="754"/>
        <v>0.53038173579838344</v>
      </c>
      <c r="U990" s="21">
        <f t="shared" si="755"/>
        <v>0</v>
      </c>
      <c r="V990" s="21">
        <f t="shared" si="756"/>
        <v>0</v>
      </c>
      <c r="W990" s="21">
        <f t="shared" si="757"/>
        <v>0</v>
      </c>
      <c r="X990" s="21">
        <f t="shared" si="758"/>
        <v>80.532606558060905</v>
      </c>
      <c r="Y990" s="21">
        <f t="shared" si="759"/>
        <v>1615.7970326433074</v>
      </c>
      <c r="Z990" s="21">
        <f t="shared" si="760"/>
        <v>14147.094521176534</v>
      </c>
      <c r="AA990" s="21">
        <f t="shared" si="761"/>
        <v>47120.865455860119</v>
      </c>
      <c r="AB990" s="21">
        <f t="shared" si="762"/>
        <v>7348.5760144295618</v>
      </c>
      <c r="AC990" s="21">
        <f t="shared" si="763"/>
        <v>56085.238502932989</v>
      </c>
    </row>
    <row r="991" spans="1:29">
      <c r="A991" s="6" t="s">
        <v>115</v>
      </c>
      <c r="B991" s="6">
        <v>1997</v>
      </c>
      <c r="C991" s="7">
        <f t="shared" si="750"/>
        <v>253726</v>
      </c>
      <c r="D991" s="7">
        <f t="shared" ref="D991:O991" si="766">D481+D556</f>
        <v>121855</v>
      </c>
      <c r="E991" s="7">
        <f t="shared" si="766"/>
        <v>70910</v>
      </c>
      <c r="F991" s="7">
        <f t="shared" si="766"/>
        <v>1399</v>
      </c>
      <c r="G991" s="7">
        <f t="shared" si="766"/>
        <v>0</v>
      </c>
      <c r="H991" s="7">
        <f t="shared" si="766"/>
        <v>0</v>
      </c>
      <c r="I991" s="7">
        <f t="shared" si="766"/>
        <v>0</v>
      </c>
      <c r="J991" s="7">
        <f t="shared" si="766"/>
        <v>50858</v>
      </c>
      <c r="K991" s="7">
        <f t="shared" si="766"/>
        <v>976598</v>
      </c>
      <c r="L991" s="7">
        <f t="shared" si="766"/>
        <v>7598807</v>
      </c>
      <c r="M991" s="7">
        <f t="shared" si="766"/>
        <v>25893867</v>
      </c>
      <c r="N991" s="7">
        <f t="shared" si="766"/>
        <v>3593724</v>
      </c>
      <c r="O991" s="12">
        <f t="shared" si="766"/>
        <v>30464189</v>
      </c>
      <c r="P991" s="26">
        <v>519903</v>
      </c>
      <c r="Q991" s="21">
        <f t="shared" si="765"/>
        <v>488.02565093873278</v>
      </c>
      <c r="R991" s="21">
        <f t="shared" si="752"/>
        <v>234.3802593945409</v>
      </c>
      <c r="S991" s="21">
        <f t="shared" si="753"/>
        <v>136.39082675037457</v>
      </c>
      <c r="T991" s="21">
        <f t="shared" si="754"/>
        <v>2.6908865692254129</v>
      </c>
      <c r="U991" s="21">
        <f t="shared" si="755"/>
        <v>0</v>
      </c>
      <c r="V991" s="21">
        <f t="shared" si="756"/>
        <v>0</v>
      </c>
      <c r="W991" s="21">
        <f t="shared" si="757"/>
        <v>0</v>
      </c>
      <c r="X991" s="21">
        <f t="shared" si="758"/>
        <v>97.822093736716269</v>
      </c>
      <c r="Y991" s="21">
        <f t="shared" si="759"/>
        <v>1878.4234751482488</v>
      </c>
      <c r="Z991" s="21">
        <f t="shared" si="760"/>
        <v>14615.816796594749</v>
      </c>
      <c r="AA991" s="21">
        <f t="shared" si="761"/>
        <v>49805.188660192383</v>
      </c>
      <c r="AB991" s="21">
        <f t="shared" si="762"/>
        <v>6912.2971015747162</v>
      </c>
      <c r="AC991" s="21">
        <f t="shared" si="763"/>
        <v>58595.909236915344</v>
      </c>
    </row>
    <row r="992" spans="1:29">
      <c r="B992" s="6">
        <v>1998</v>
      </c>
      <c r="C992" s="7">
        <f t="shared" si="750"/>
        <v>282050</v>
      </c>
      <c r="D992" s="7">
        <f t="shared" ref="D992:O992" si="767">D482+D557</f>
        <v>169546</v>
      </c>
      <c r="E992" s="7">
        <f t="shared" si="767"/>
        <v>107857</v>
      </c>
      <c r="F992" s="7">
        <f t="shared" si="767"/>
        <v>0</v>
      </c>
      <c r="G992" s="7">
        <f t="shared" si="767"/>
        <v>80</v>
      </c>
      <c r="H992" s="7">
        <f t="shared" si="767"/>
        <v>286</v>
      </c>
      <c r="I992" s="7">
        <f t="shared" si="767"/>
        <v>0</v>
      </c>
      <c r="J992" s="7">
        <f t="shared" si="767"/>
        <v>63336</v>
      </c>
      <c r="K992" s="7">
        <f t="shared" si="767"/>
        <v>1529441</v>
      </c>
      <c r="L992" s="7">
        <f t="shared" si="767"/>
        <v>8191638</v>
      </c>
      <c r="M992" s="7">
        <f t="shared" si="767"/>
        <v>27701619</v>
      </c>
      <c r="N992" s="7">
        <f t="shared" si="767"/>
        <v>3584911</v>
      </c>
      <c r="O992" s="12">
        <f t="shared" si="767"/>
        <v>32815971</v>
      </c>
      <c r="P992" s="26">
        <v>537929</v>
      </c>
      <c r="Q992" s="21">
        <f t="shared" si="765"/>
        <v>524.32570097540759</v>
      </c>
      <c r="R992" s="21">
        <f t="shared" si="752"/>
        <v>315.18285870440155</v>
      </c>
      <c r="S992" s="21">
        <f t="shared" si="753"/>
        <v>200.50415575289676</v>
      </c>
      <c r="T992" s="21">
        <f t="shared" si="754"/>
        <v>0</v>
      </c>
      <c r="U992" s="21">
        <f t="shared" si="755"/>
        <v>0.1487185111789846</v>
      </c>
      <c r="V992" s="21">
        <f t="shared" si="756"/>
        <v>0.5316686774648699</v>
      </c>
      <c r="W992" s="21">
        <f t="shared" si="757"/>
        <v>0</v>
      </c>
      <c r="X992" s="21">
        <f t="shared" si="758"/>
        <v>117.7404453004021</v>
      </c>
      <c r="Y992" s="21">
        <f t="shared" si="759"/>
        <v>2843.2023557012171</v>
      </c>
      <c r="Z992" s="21">
        <f t="shared" si="760"/>
        <v>15228.102593464937</v>
      </c>
      <c r="AA992" s="21">
        <f t="shared" si="761"/>
        <v>51496.794186593397</v>
      </c>
      <c r="AB992" s="21">
        <f t="shared" si="762"/>
        <v>6664.2828328645601</v>
      </c>
      <c r="AC992" s="21">
        <f t="shared" si="763"/>
        <v>61004.279375159182</v>
      </c>
    </row>
    <row r="993" spans="2:29">
      <c r="B993" s="6">
        <v>1999</v>
      </c>
      <c r="C993" s="7">
        <f t="shared" si="750"/>
        <v>341842</v>
      </c>
      <c r="D993" s="7">
        <f t="shared" ref="D993:O993" si="768">D483+D558</f>
        <v>209652</v>
      </c>
      <c r="E993" s="7">
        <f t="shared" si="768"/>
        <v>130738</v>
      </c>
      <c r="F993" s="7">
        <f t="shared" si="768"/>
        <v>0</v>
      </c>
      <c r="G993" s="7">
        <f t="shared" si="768"/>
        <v>0</v>
      </c>
      <c r="H993" s="7">
        <f t="shared" si="768"/>
        <v>0</v>
      </c>
      <c r="I993" s="7">
        <f t="shared" si="768"/>
        <v>0</v>
      </c>
      <c r="J993" s="7">
        <f t="shared" si="768"/>
        <v>55051</v>
      </c>
      <c r="K993" s="7">
        <f t="shared" si="768"/>
        <v>1263518</v>
      </c>
      <c r="L993" s="7">
        <f t="shared" si="768"/>
        <v>9470631</v>
      </c>
      <c r="M993" s="7">
        <f t="shared" si="768"/>
        <v>32382934</v>
      </c>
      <c r="N993" s="7">
        <f t="shared" si="768"/>
        <v>3927665</v>
      </c>
      <c r="O993" s="12">
        <f t="shared" si="768"/>
        <v>37574117</v>
      </c>
      <c r="P993" s="26">
        <v>555875</v>
      </c>
      <c r="Q993" s="21">
        <f t="shared" si="765"/>
        <v>614.96199685181023</v>
      </c>
      <c r="R993" s="21">
        <f t="shared" si="752"/>
        <v>377.15673487744544</v>
      </c>
      <c r="S993" s="21">
        <f t="shared" si="753"/>
        <v>235.19316393073981</v>
      </c>
      <c r="T993" s="21">
        <f t="shared" si="754"/>
        <v>0</v>
      </c>
      <c r="U993" s="21">
        <f t="shared" si="755"/>
        <v>0</v>
      </c>
      <c r="V993" s="21">
        <f t="shared" si="756"/>
        <v>0</v>
      </c>
      <c r="W993" s="21">
        <f t="shared" si="757"/>
        <v>0</v>
      </c>
      <c r="X993" s="21">
        <f t="shared" si="758"/>
        <v>99.034854958398924</v>
      </c>
      <c r="Y993" s="21">
        <f t="shared" si="759"/>
        <v>2273.0254103890261</v>
      </c>
      <c r="Z993" s="21">
        <f t="shared" si="760"/>
        <v>17037.339329885315</v>
      </c>
      <c r="AA993" s="21">
        <f t="shared" si="761"/>
        <v>58255.78412412863</v>
      </c>
      <c r="AB993" s="21">
        <f t="shared" si="762"/>
        <v>7065.7342028333705</v>
      </c>
      <c r="AC993" s="21">
        <f t="shared" si="763"/>
        <v>67594.543737351021</v>
      </c>
    </row>
    <row r="994" spans="2:29">
      <c r="B994" s="6">
        <v>2000</v>
      </c>
      <c r="C994" s="7">
        <f t="shared" si="750"/>
        <v>386151</v>
      </c>
      <c r="D994" s="7">
        <f t="shared" ref="D994:O994" si="769">D484+D559</f>
        <v>202967</v>
      </c>
      <c r="E994" s="7">
        <f t="shared" si="769"/>
        <v>141401</v>
      </c>
      <c r="F994" s="7">
        <f t="shared" si="769"/>
        <v>0</v>
      </c>
      <c r="G994" s="7">
        <f t="shared" si="769"/>
        <v>0</v>
      </c>
      <c r="H994" s="7">
        <f t="shared" si="769"/>
        <v>0</v>
      </c>
      <c r="I994" s="7">
        <f t="shared" si="769"/>
        <v>0</v>
      </c>
      <c r="J994" s="7">
        <f t="shared" si="769"/>
        <v>32352</v>
      </c>
      <c r="K994" s="7">
        <f t="shared" si="769"/>
        <v>666434</v>
      </c>
      <c r="L994" s="7">
        <f t="shared" si="769"/>
        <v>9866187</v>
      </c>
      <c r="M994" s="7">
        <f t="shared" si="769"/>
        <v>25268797</v>
      </c>
      <c r="N994" s="7">
        <f t="shared" si="769"/>
        <v>3769212</v>
      </c>
      <c r="O994" s="12">
        <f t="shared" si="769"/>
        <v>29704443</v>
      </c>
      <c r="P994" s="26">
        <v>573216</v>
      </c>
      <c r="Q994" s="21">
        <f t="shared" si="765"/>
        <v>673.65705074526875</v>
      </c>
      <c r="R994" s="21">
        <f t="shared" si="752"/>
        <v>354.08467314241051</v>
      </c>
      <c r="S994" s="21">
        <f t="shared" si="753"/>
        <v>246.68013453916149</v>
      </c>
      <c r="T994" s="21">
        <f t="shared" si="754"/>
        <v>0</v>
      </c>
      <c r="U994" s="21">
        <f t="shared" si="755"/>
        <v>0</v>
      </c>
      <c r="V994" s="21">
        <f t="shared" si="756"/>
        <v>0</v>
      </c>
      <c r="W994" s="21">
        <f t="shared" si="757"/>
        <v>0</v>
      </c>
      <c r="X994" s="21">
        <f t="shared" si="758"/>
        <v>56.439457377323734</v>
      </c>
      <c r="Y994" s="21">
        <f t="shared" si="759"/>
        <v>1162.6228158320773</v>
      </c>
      <c r="Z994" s="21">
        <f t="shared" si="760"/>
        <v>17211.988151063473</v>
      </c>
      <c r="AA994" s="21">
        <f t="shared" si="761"/>
        <v>44082.504675375429</v>
      </c>
      <c r="AB994" s="21">
        <f t="shared" si="762"/>
        <v>6575.5526712443479</v>
      </c>
      <c r="AC994" s="21">
        <f t="shared" si="763"/>
        <v>51820.680162451848</v>
      </c>
    </row>
    <row r="995" spans="2:29">
      <c r="B995" s="6">
        <v>2001</v>
      </c>
      <c r="C995" s="7">
        <f t="shared" si="750"/>
        <v>388239</v>
      </c>
      <c r="D995" s="7">
        <f t="shared" ref="D995:O995" si="770">D485+D560</f>
        <v>231330</v>
      </c>
      <c r="E995" s="7">
        <f t="shared" si="770"/>
        <v>152769</v>
      </c>
      <c r="F995" s="7">
        <f t="shared" si="770"/>
        <v>0</v>
      </c>
      <c r="G995" s="7">
        <f t="shared" si="770"/>
        <v>0</v>
      </c>
      <c r="H995" s="7">
        <f t="shared" si="770"/>
        <v>0</v>
      </c>
      <c r="I995" s="7">
        <f t="shared" si="770"/>
        <v>0</v>
      </c>
      <c r="J995" s="7">
        <f t="shared" si="770"/>
        <v>33491</v>
      </c>
      <c r="K995" s="7">
        <f t="shared" si="770"/>
        <v>678038</v>
      </c>
      <c r="L995" s="7">
        <f t="shared" si="770"/>
        <v>8684689</v>
      </c>
      <c r="M995" s="7">
        <f t="shared" si="770"/>
        <v>20732684</v>
      </c>
      <c r="N995" s="7">
        <f t="shared" si="770"/>
        <v>3604483</v>
      </c>
      <c r="O995" s="12">
        <f t="shared" si="770"/>
        <v>25015205</v>
      </c>
      <c r="P995" s="26">
        <v>590067</v>
      </c>
      <c r="Q995" s="21">
        <f t="shared" si="765"/>
        <v>657.95748618377229</v>
      </c>
      <c r="R995" s="21">
        <f t="shared" si="752"/>
        <v>392.04022594044403</v>
      </c>
      <c r="S995" s="21">
        <f t="shared" si="753"/>
        <v>258.90110784029611</v>
      </c>
      <c r="T995" s="21">
        <f t="shared" si="754"/>
        <v>0</v>
      </c>
      <c r="U995" s="21">
        <f t="shared" si="755"/>
        <v>0</v>
      </c>
      <c r="V995" s="21">
        <f t="shared" si="756"/>
        <v>0</v>
      </c>
      <c r="W995" s="21">
        <f t="shared" si="757"/>
        <v>0</v>
      </c>
      <c r="X995" s="21">
        <f t="shared" si="758"/>
        <v>56.757961384046219</v>
      </c>
      <c r="Y995" s="21">
        <f t="shared" si="759"/>
        <v>1149.0864596732235</v>
      </c>
      <c r="Z995" s="21">
        <f t="shared" si="760"/>
        <v>14718.140482352004</v>
      </c>
      <c r="AA995" s="21">
        <f t="shared" si="761"/>
        <v>35136.152335243285</v>
      </c>
      <c r="AB995" s="21">
        <f t="shared" si="762"/>
        <v>6108.5995319175618</v>
      </c>
      <c r="AC995" s="21">
        <f t="shared" si="763"/>
        <v>42393.838326834069</v>
      </c>
    </row>
    <row r="996" spans="2:29">
      <c r="B996" s="6">
        <v>2002</v>
      </c>
      <c r="C996" s="7">
        <f t="shared" si="750"/>
        <v>414168</v>
      </c>
      <c r="D996" s="7">
        <f t="shared" ref="D996:O996" si="771">D486+D561</f>
        <v>248007</v>
      </c>
      <c r="E996" s="7">
        <f t="shared" si="771"/>
        <v>162855</v>
      </c>
      <c r="F996" s="7">
        <f t="shared" si="771"/>
        <v>0</v>
      </c>
      <c r="G996" s="7">
        <f t="shared" si="771"/>
        <v>0</v>
      </c>
      <c r="H996" s="7">
        <f t="shared" si="771"/>
        <v>0</v>
      </c>
      <c r="I996" s="7">
        <f t="shared" si="771"/>
        <v>0</v>
      </c>
      <c r="J996" s="7">
        <f t="shared" si="771"/>
        <v>32774</v>
      </c>
      <c r="K996" s="7">
        <f t="shared" si="771"/>
        <v>649837</v>
      </c>
      <c r="L996" s="7">
        <f t="shared" si="771"/>
        <v>9350111</v>
      </c>
      <c r="M996" s="7">
        <f t="shared" si="771"/>
        <v>20632787</v>
      </c>
      <c r="N996" s="7">
        <f t="shared" si="771"/>
        <v>3247420</v>
      </c>
      <c r="O996" s="12">
        <f t="shared" si="771"/>
        <v>24530044</v>
      </c>
      <c r="P996" s="26">
        <v>610520</v>
      </c>
      <c r="Q996" s="21">
        <f t="shared" si="765"/>
        <v>678.3856384721222</v>
      </c>
      <c r="R996" s="21">
        <f t="shared" si="752"/>
        <v>406.22256437135559</v>
      </c>
      <c r="S996" s="21">
        <f t="shared" si="753"/>
        <v>266.74801808294569</v>
      </c>
      <c r="T996" s="21">
        <f t="shared" si="754"/>
        <v>0</v>
      </c>
      <c r="U996" s="21">
        <f t="shared" si="755"/>
        <v>0</v>
      </c>
      <c r="V996" s="21">
        <f t="shared" si="756"/>
        <v>0</v>
      </c>
      <c r="W996" s="21">
        <f t="shared" si="757"/>
        <v>0</v>
      </c>
      <c r="X996" s="21">
        <f t="shared" si="758"/>
        <v>53.682107056279897</v>
      </c>
      <c r="Y996" s="21">
        <f t="shared" si="759"/>
        <v>1064.3992006813864</v>
      </c>
      <c r="Z996" s="21">
        <f t="shared" si="760"/>
        <v>15314.995413745661</v>
      </c>
      <c r="AA996" s="21">
        <f t="shared" si="761"/>
        <v>33795.431763087203</v>
      </c>
      <c r="AB996" s="21">
        <f t="shared" si="762"/>
        <v>5319.1050252243995</v>
      </c>
      <c r="AC996" s="21">
        <f t="shared" si="763"/>
        <v>40178.935988992991</v>
      </c>
    </row>
    <row r="997" spans="2:29">
      <c r="B997" s="6">
        <v>2003</v>
      </c>
      <c r="C997" s="7">
        <f t="shared" si="750"/>
        <v>425635</v>
      </c>
      <c r="D997" s="7">
        <f t="shared" ref="D997:O997" si="772">D487+D562</f>
        <v>277408</v>
      </c>
      <c r="E997" s="7">
        <f t="shared" si="772"/>
        <v>147339</v>
      </c>
      <c r="F997" s="7">
        <f t="shared" si="772"/>
        <v>0</v>
      </c>
      <c r="G997" s="7">
        <f t="shared" si="772"/>
        <v>0</v>
      </c>
      <c r="H997" s="7">
        <f t="shared" si="772"/>
        <v>0</v>
      </c>
      <c r="I997" s="7">
        <f t="shared" si="772"/>
        <v>0</v>
      </c>
      <c r="J997" s="7">
        <f t="shared" si="772"/>
        <v>33214</v>
      </c>
      <c r="K997" s="7">
        <f t="shared" si="772"/>
        <v>671104</v>
      </c>
      <c r="L997" s="7">
        <f t="shared" si="772"/>
        <v>8320803</v>
      </c>
      <c r="M997" s="7">
        <f t="shared" si="772"/>
        <v>18392878</v>
      </c>
      <c r="N997" s="7">
        <f t="shared" si="772"/>
        <v>3414113</v>
      </c>
      <c r="O997" s="12">
        <f t="shared" si="772"/>
        <v>22478095</v>
      </c>
      <c r="P997" s="26">
        <v>632475</v>
      </c>
      <c r="Q997" s="21">
        <f t="shared" si="765"/>
        <v>672.96731096090753</v>
      </c>
      <c r="R997" s="21">
        <f t="shared" si="752"/>
        <v>438.60705956757181</v>
      </c>
      <c r="S997" s="21">
        <f t="shared" si="753"/>
        <v>232.95624332977587</v>
      </c>
      <c r="T997" s="21">
        <f t="shared" si="754"/>
        <v>0</v>
      </c>
      <c r="U997" s="21">
        <f t="shared" si="755"/>
        <v>0</v>
      </c>
      <c r="V997" s="21">
        <f t="shared" si="756"/>
        <v>0</v>
      </c>
      <c r="W997" s="21">
        <f t="shared" si="757"/>
        <v>0</v>
      </c>
      <c r="X997" s="21">
        <f t="shared" si="758"/>
        <v>52.514328629590104</v>
      </c>
      <c r="Y997" s="21">
        <f t="shared" si="759"/>
        <v>1061.075931855014</v>
      </c>
      <c r="Z997" s="21">
        <f t="shared" si="760"/>
        <v>13155.93976046484</v>
      </c>
      <c r="AA997" s="21">
        <f t="shared" si="761"/>
        <v>29080.798450531642</v>
      </c>
      <c r="AB997" s="21">
        <f t="shared" si="762"/>
        <v>5398.0204751175934</v>
      </c>
      <c r="AC997" s="21">
        <f t="shared" si="763"/>
        <v>35539.894857504245</v>
      </c>
    </row>
    <row r="998" spans="2:29">
      <c r="B998" s="6">
        <v>2004</v>
      </c>
      <c r="C998" s="7">
        <f t="shared" si="750"/>
        <v>477415</v>
      </c>
      <c r="D998" s="7">
        <f t="shared" ref="D998:O998" si="773">D488+D563</f>
        <v>318350</v>
      </c>
      <c r="E998" s="7">
        <f t="shared" si="773"/>
        <v>158002</v>
      </c>
      <c r="F998" s="7">
        <f t="shared" si="773"/>
        <v>0</v>
      </c>
      <c r="G998" s="7">
        <f t="shared" si="773"/>
        <v>0</v>
      </c>
      <c r="H998" s="7">
        <f t="shared" si="773"/>
        <v>0</v>
      </c>
      <c r="I998" s="7">
        <f t="shared" si="773"/>
        <v>0</v>
      </c>
      <c r="J998" s="7">
        <f t="shared" si="773"/>
        <v>33065</v>
      </c>
      <c r="K998" s="7">
        <f t="shared" si="773"/>
        <v>665398</v>
      </c>
      <c r="L998" s="7">
        <f t="shared" si="773"/>
        <v>8304543</v>
      </c>
      <c r="M998" s="7">
        <f t="shared" si="773"/>
        <v>18228083</v>
      </c>
      <c r="N998" s="7">
        <f t="shared" si="773"/>
        <v>3421193</v>
      </c>
      <c r="O998" s="12">
        <f t="shared" si="773"/>
        <v>22314674</v>
      </c>
      <c r="P998" s="26">
        <v>653779</v>
      </c>
      <c r="Q998" s="21">
        <f t="shared" si="765"/>
        <v>730.23911749995034</v>
      </c>
      <c r="R998" s="21">
        <f t="shared" si="752"/>
        <v>486.93824671639806</v>
      </c>
      <c r="S998" s="21">
        <f t="shared" si="753"/>
        <v>241.67493908492014</v>
      </c>
      <c r="T998" s="21">
        <f t="shared" si="754"/>
        <v>0</v>
      </c>
      <c r="U998" s="21">
        <f t="shared" si="755"/>
        <v>0</v>
      </c>
      <c r="V998" s="21">
        <f t="shared" si="756"/>
        <v>0</v>
      </c>
      <c r="W998" s="21">
        <f t="shared" si="757"/>
        <v>0</v>
      </c>
      <c r="X998" s="21">
        <f t="shared" si="758"/>
        <v>50.575194369962936</v>
      </c>
      <c r="Y998" s="21">
        <f t="shared" si="759"/>
        <v>1017.7720605892818</v>
      </c>
      <c r="Z998" s="21">
        <f t="shared" si="760"/>
        <v>12702.370372863001</v>
      </c>
      <c r="AA998" s="21">
        <f t="shared" si="761"/>
        <v>27881.108142048</v>
      </c>
      <c r="AB998" s="21">
        <f t="shared" si="762"/>
        <v>5232.9502783050539</v>
      </c>
      <c r="AC998" s="21">
        <f t="shared" si="763"/>
        <v>34131.830480942335</v>
      </c>
    </row>
    <row r="999" spans="2:29">
      <c r="B999" s="6">
        <v>2005</v>
      </c>
      <c r="C999" s="7">
        <f t="shared" si="750"/>
        <v>514884</v>
      </c>
      <c r="D999" s="7">
        <f t="shared" ref="D999:O999" si="774">D489+D564</f>
        <v>366051</v>
      </c>
      <c r="E999" s="7">
        <f t="shared" si="774"/>
        <v>152402</v>
      </c>
      <c r="F999" s="7">
        <f t="shared" si="774"/>
        <v>0</v>
      </c>
      <c r="G999" s="7">
        <f t="shared" si="774"/>
        <v>0</v>
      </c>
      <c r="H999" s="7">
        <f t="shared" si="774"/>
        <v>0</v>
      </c>
      <c r="I999" s="7">
        <f t="shared" si="774"/>
        <v>0</v>
      </c>
      <c r="J999" s="7">
        <f t="shared" si="774"/>
        <v>28192</v>
      </c>
      <c r="K999" s="7">
        <f t="shared" si="774"/>
        <v>377927</v>
      </c>
      <c r="L999" s="7">
        <f t="shared" si="774"/>
        <v>7973695</v>
      </c>
      <c r="M999" s="7">
        <f t="shared" si="774"/>
        <v>16387645</v>
      </c>
      <c r="N999" s="7">
        <f t="shared" si="774"/>
        <v>3103607</v>
      </c>
      <c r="O999" s="12">
        <f t="shared" si="774"/>
        <v>19869179</v>
      </c>
      <c r="P999" s="26">
        <v>674982</v>
      </c>
      <c r="Q999" s="21">
        <f t="shared" si="765"/>
        <v>762.81145274985113</v>
      </c>
      <c r="R999" s="21">
        <f t="shared" si="752"/>
        <v>542.31223943749615</v>
      </c>
      <c r="S999" s="21">
        <f t="shared" si="753"/>
        <v>225.78676172105332</v>
      </c>
      <c r="T999" s="21">
        <f t="shared" si="754"/>
        <v>0</v>
      </c>
      <c r="U999" s="21">
        <f t="shared" si="755"/>
        <v>0</v>
      </c>
      <c r="V999" s="21">
        <f t="shared" si="756"/>
        <v>0</v>
      </c>
      <c r="W999" s="21">
        <f t="shared" si="757"/>
        <v>0</v>
      </c>
      <c r="X999" s="21">
        <f t="shared" si="758"/>
        <v>41.767039713651627</v>
      </c>
      <c r="Y999" s="21">
        <f t="shared" si="759"/>
        <v>559.90678269939053</v>
      </c>
      <c r="Z999" s="21">
        <f t="shared" si="760"/>
        <v>11813.196500054817</v>
      </c>
      <c r="AA999" s="21">
        <f t="shared" si="761"/>
        <v>24278.640022993208</v>
      </c>
      <c r="AB999" s="21">
        <f t="shared" si="762"/>
        <v>4598.0589112005955</v>
      </c>
      <c r="AC999" s="21">
        <f t="shared" si="763"/>
        <v>29436.605716893191</v>
      </c>
    </row>
    <row r="1000" spans="2:29">
      <c r="B1000" s="6">
        <v>2006</v>
      </c>
      <c r="C1000" s="7">
        <f t="shared" si="750"/>
        <v>489358</v>
      </c>
      <c r="D1000" s="7">
        <f t="shared" ref="D1000:O1000" si="775">D490+D565</f>
        <v>342633</v>
      </c>
      <c r="E1000" s="7">
        <f t="shared" si="775"/>
        <v>151762</v>
      </c>
      <c r="F1000" s="7">
        <f t="shared" si="775"/>
        <v>0</v>
      </c>
      <c r="G1000" s="7">
        <f t="shared" si="775"/>
        <v>0</v>
      </c>
      <c r="H1000" s="7">
        <f t="shared" si="775"/>
        <v>0</v>
      </c>
      <c r="I1000" s="7">
        <f t="shared" si="775"/>
        <v>0</v>
      </c>
      <c r="J1000" s="7">
        <f t="shared" si="775"/>
        <v>27712</v>
      </c>
      <c r="K1000" s="7">
        <f t="shared" si="775"/>
        <v>108751</v>
      </c>
      <c r="L1000" s="7">
        <f t="shared" si="775"/>
        <v>7491143</v>
      </c>
      <c r="M1000" s="7">
        <f t="shared" si="775"/>
        <v>15032860</v>
      </c>
      <c r="N1000" s="7">
        <f t="shared" si="775"/>
        <v>3360063</v>
      </c>
      <c r="O1000" s="12">
        <f t="shared" si="775"/>
        <v>18501674</v>
      </c>
      <c r="P1000" s="26">
        <v>695352</v>
      </c>
      <c r="Q1000" s="21">
        <f t="shared" si="765"/>
        <v>703.75579562581254</v>
      </c>
      <c r="R1000" s="21">
        <f t="shared" si="752"/>
        <v>492.74755807130776</v>
      </c>
      <c r="S1000" s="21">
        <f t="shared" si="753"/>
        <v>218.25205075990291</v>
      </c>
      <c r="T1000" s="21">
        <f t="shared" si="754"/>
        <v>0</v>
      </c>
      <c r="U1000" s="21">
        <f t="shared" si="755"/>
        <v>0</v>
      </c>
      <c r="V1000" s="21">
        <f t="shared" si="756"/>
        <v>0</v>
      </c>
      <c r="W1000" s="21">
        <f t="shared" si="757"/>
        <v>0</v>
      </c>
      <c r="X1000" s="21">
        <f t="shared" si="758"/>
        <v>39.853196654356353</v>
      </c>
      <c r="Y1000" s="21">
        <f t="shared" si="759"/>
        <v>156.397047826137</v>
      </c>
      <c r="Z1000" s="21">
        <f t="shared" si="760"/>
        <v>10773.166683924113</v>
      </c>
      <c r="AA1000" s="21">
        <f t="shared" si="761"/>
        <v>21619.064876494209</v>
      </c>
      <c r="AB1000" s="21">
        <f t="shared" si="762"/>
        <v>4832.1756462913745</v>
      </c>
      <c r="AC1000" s="21">
        <f t="shared" si="763"/>
        <v>26607.637570611721</v>
      </c>
    </row>
    <row r="1001" spans="2:29">
      <c r="B1001" s="6">
        <v>2007</v>
      </c>
      <c r="C1001" s="7">
        <f t="shared" si="750"/>
        <v>527552</v>
      </c>
      <c r="D1001" s="7">
        <f t="shared" ref="D1001:O1001" si="776">D491+D566</f>
        <v>353970</v>
      </c>
      <c r="E1001" s="7">
        <f t="shared" si="776"/>
        <v>183083</v>
      </c>
      <c r="F1001" s="7">
        <f t="shared" si="776"/>
        <v>0</v>
      </c>
      <c r="G1001" s="7">
        <f t="shared" si="776"/>
        <v>0</v>
      </c>
      <c r="H1001" s="7">
        <f t="shared" si="776"/>
        <v>0</v>
      </c>
      <c r="I1001" s="7">
        <f t="shared" si="776"/>
        <v>0</v>
      </c>
      <c r="J1001" s="7">
        <f t="shared" si="776"/>
        <v>29219</v>
      </c>
      <c r="K1001" s="7">
        <f t="shared" si="776"/>
        <v>318688</v>
      </c>
      <c r="L1001" s="7">
        <f t="shared" si="776"/>
        <v>7818922</v>
      </c>
      <c r="M1001" s="7">
        <f t="shared" si="776"/>
        <v>15597014</v>
      </c>
      <c r="N1001" s="7">
        <f t="shared" si="776"/>
        <v>3625317</v>
      </c>
      <c r="O1001" s="12">
        <f t="shared" si="776"/>
        <v>19541019</v>
      </c>
      <c r="P1001" s="26">
        <v>715264</v>
      </c>
      <c r="Q1001" s="21">
        <f t="shared" si="765"/>
        <v>737.56263421617746</v>
      </c>
      <c r="R1001" s="21">
        <f t="shared" si="752"/>
        <v>494.88021206156048</v>
      </c>
      <c r="S1001" s="21">
        <f t="shared" si="753"/>
        <v>255.96562947387258</v>
      </c>
      <c r="T1001" s="21">
        <f t="shared" si="754"/>
        <v>0</v>
      </c>
      <c r="U1001" s="21">
        <f t="shared" si="755"/>
        <v>0</v>
      </c>
      <c r="V1001" s="21">
        <f t="shared" si="756"/>
        <v>0</v>
      </c>
      <c r="W1001" s="21">
        <f t="shared" si="757"/>
        <v>0</v>
      </c>
      <c r="X1001" s="21">
        <f t="shared" si="758"/>
        <v>40.850650948460988</v>
      </c>
      <c r="Y1001" s="21">
        <f t="shared" si="759"/>
        <v>445.55297065139587</v>
      </c>
      <c r="Z1001" s="21">
        <f t="shared" si="760"/>
        <v>10931.518991589119</v>
      </c>
      <c r="AA1001" s="21">
        <f t="shared" si="761"/>
        <v>21805.954165175375</v>
      </c>
      <c r="AB1001" s="21">
        <f t="shared" si="762"/>
        <v>5068.5019796886181</v>
      </c>
      <c r="AC1001" s="21">
        <f t="shared" si="763"/>
        <v>27320.00911551539</v>
      </c>
    </row>
    <row r="1002" spans="2:29">
      <c r="B1002" s="6">
        <v>2008</v>
      </c>
      <c r="C1002" s="7">
        <f t="shared" si="750"/>
        <v>520440</v>
      </c>
      <c r="D1002" s="7">
        <f t="shared" ref="D1002:O1002" si="777">D492+D567</f>
        <v>335907</v>
      </c>
      <c r="E1002" s="7">
        <f t="shared" si="777"/>
        <v>185551</v>
      </c>
      <c r="F1002" s="7">
        <f t="shared" si="777"/>
        <v>0</v>
      </c>
      <c r="G1002" s="7">
        <f t="shared" si="777"/>
        <v>0</v>
      </c>
      <c r="H1002" s="7">
        <f t="shared" si="777"/>
        <v>0</v>
      </c>
      <c r="I1002" s="7">
        <f t="shared" si="777"/>
        <v>0</v>
      </c>
      <c r="J1002" s="7">
        <f t="shared" si="777"/>
        <v>33302</v>
      </c>
      <c r="K1002" s="7">
        <f t="shared" si="777"/>
        <v>340376</v>
      </c>
      <c r="L1002" s="7">
        <f t="shared" si="777"/>
        <v>7859144</v>
      </c>
      <c r="M1002" s="7">
        <f t="shared" si="777"/>
        <v>15587674</v>
      </c>
      <c r="N1002" s="7">
        <f t="shared" si="777"/>
        <v>3305461</v>
      </c>
      <c r="O1002" s="12">
        <f t="shared" si="777"/>
        <v>19233511</v>
      </c>
      <c r="P1002" s="26">
        <v>736694</v>
      </c>
      <c r="Q1002" s="21">
        <f t="shared" si="765"/>
        <v>706.45342570999628</v>
      </c>
      <c r="R1002" s="21">
        <f t="shared" si="752"/>
        <v>455.96543476667387</v>
      </c>
      <c r="S1002" s="21">
        <f t="shared" si="753"/>
        <v>251.86984012357914</v>
      </c>
      <c r="T1002" s="21">
        <f t="shared" si="754"/>
        <v>0</v>
      </c>
      <c r="U1002" s="21">
        <f t="shared" si="755"/>
        <v>0</v>
      </c>
      <c r="V1002" s="21">
        <f t="shared" si="756"/>
        <v>0</v>
      </c>
      <c r="W1002" s="21">
        <f t="shared" si="757"/>
        <v>0</v>
      </c>
      <c r="X1002" s="21">
        <f t="shared" si="758"/>
        <v>45.204657564741943</v>
      </c>
      <c r="Y1002" s="21">
        <f t="shared" si="759"/>
        <v>462.03172551968663</v>
      </c>
      <c r="Z1002" s="21">
        <f t="shared" si="760"/>
        <v>10668.125436069793</v>
      </c>
      <c r="AA1002" s="21">
        <f t="shared" si="761"/>
        <v>21158.953378200447</v>
      </c>
      <c r="AB1002" s="21">
        <f t="shared" si="762"/>
        <v>4486.8846495288417</v>
      </c>
      <c r="AC1002" s="21">
        <f t="shared" si="763"/>
        <v>26107.869753248975</v>
      </c>
    </row>
    <row r="1003" spans="2:29">
      <c r="B1003" s="6">
        <v>2009</v>
      </c>
      <c r="C1003" s="7">
        <f t="shared" si="750"/>
        <v>465406</v>
      </c>
      <c r="D1003" s="7">
        <f t="shared" ref="D1003:O1003" si="778">D493+D568</f>
        <v>314888</v>
      </c>
      <c r="E1003" s="7">
        <f t="shared" si="778"/>
        <v>151873</v>
      </c>
      <c r="F1003" s="7">
        <f t="shared" si="778"/>
        <v>0</v>
      </c>
      <c r="G1003" s="7">
        <f t="shared" si="778"/>
        <v>0</v>
      </c>
      <c r="H1003" s="7">
        <f t="shared" si="778"/>
        <v>0</v>
      </c>
      <c r="I1003" s="7">
        <f t="shared" si="778"/>
        <v>0</v>
      </c>
      <c r="J1003" s="7">
        <f t="shared" si="778"/>
        <v>28472</v>
      </c>
      <c r="K1003" s="7">
        <f t="shared" si="778"/>
        <v>303081</v>
      </c>
      <c r="L1003" s="7">
        <f t="shared" si="778"/>
        <v>6968759</v>
      </c>
      <c r="M1003" s="7">
        <f t="shared" si="778"/>
        <v>13822550</v>
      </c>
      <c r="N1003" s="7">
        <f t="shared" si="778"/>
        <v>3355996</v>
      </c>
      <c r="O1003" s="12">
        <f t="shared" si="778"/>
        <v>17481627</v>
      </c>
      <c r="P1003" s="26">
        <v>757468</v>
      </c>
      <c r="Q1003" s="21">
        <f t="shared" si="765"/>
        <v>614.42331557240709</v>
      </c>
      <c r="R1003" s="21">
        <f t="shared" si="752"/>
        <v>415.71129077399974</v>
      </c>
      <c r="S1003" s="21">
        <f t="shared" si="753"/>
        <v>200.50087924506383</v>
      </c>
      <c r="T1003" s="21">
        <f t="shared" si="754"/>
        <v>0</v>
      </c>
      <c r="U1003" s="21">
        <f t="shared" si="755"/>
        <v>0</v>
      </c>
      <c r="V1003" s="21">
        <f t="shared" si="756"/>
        <v>0</v>
      </c>
      <c r="W1003" s="21">
        <f t="shared" si="757"/>
        <v>0</v>
      </c>
      <c r="X1003" s="21">
        <f t="shared" si="758"/>
        <v>37.588386572106018</v>
      </c>
      <c r="Y1003" s="21">
        <f t="shared" si="759"/>
        <v>400.12383361409331</v>
      </c>
      <c r="Z1003" s="21">
        <f t="shared" si="760"/>
        <v>9200.0704980276405</v>
      </c>
      <c r="AA1003" s="21">
        <f t="shared" si="761"/>
        <v>18248.361646960664</v>
      </c>
      <c r="AB1003" s="21">
        <f t="shared" si="762"/>
        <v>4430.5449207095216</v>
      </c>
      <c r="AC1003" s="21">
        <f t="shared" si="763"/>
        <v>23079.030401284279</v>
      </c>
    </row>
    <row r="1004" spans="2:29">
      <c r="B1004" s="6">
        <v>2010</v>
      </c>
      <c r="C1004" s="7">
        <f t="shared" si="750"/>
        <v>502658</v>
      </c>
      <c r="D1004" s="7">
        <f t="shared" ref="D1004:O1004" si="779">D494+D569</f>
        <v>352816</v>
      </c>
      <c r="E1004" s="7">
        <f t="shared" si="779"/>
        <v>150246</v>
      </c>
      <c r="F1004" s="7">
        <f t="shared" si="779"/>
        <v>0</v>
      </c>
      <c r="G1004" s="7">
        <f t="shared" si="779"/>
        <v>0</v>
      </c>
      <c r="H1004" s="7">
        <f t="shared" si="779"/>
        <v>0</v>
      </c>
      <c r="I1004" s="7">
        <f t="shared" si="779"/>
        <v>0</v>
      </c>
      <c r="J1004" s="7">
        <f t="shared" si="779"/>
        <v>20096</v>
      </c>
      <c r="K1004" s="7">
        <f t="shared" si="779"/>
        <v>312512</v>
      </c>
      <c r="L1004" s="7">
        <f t="shared" si="779"/>
        <v>6172150</v>
      </c>
      <c r="M1004" s="7">
        <f t="shared" si="779"/>
        <v>11909722</v>
      </c>
      <c r="N1004" s="7">
        <f t="shared" si="779"/>
        <v>3070376</v>
      </c>
      <c r="O1004" s="12">
        <f t="shared" si="779"/>
        <v>15292610</v>
      </c>
      <c r="P1004" s="26">
        <v>779271</v>
      </c>
      <c r="Q1004" s="21">
        <f t="shared" si="765"/>
        <v>645.03619408395798</v>
      </c>
      <c r="R1004" s="21">
        <f t="shared" si="752"/>
        <v>452.75135350859972</v>
      </c>
      <c r="S1004" s="21">
        <f t="shared" si="753"/>
        <v>192.80327382900174</v>
      </c>
      <c r="T1004" s="21">
        <f t="shared" si="754"/>
        <v>0</v>
      </c>
      <c r="U1004" s="21">
        <f t="shared" si="755"/>
        <v>0</v>
      </c>
      <c r="V1004" s="21">
        <f t="shared" si="756"/>
        <v>0</v>
      </c>
      <c r="W1004" s="21">
        <f t="shared" si="757"/>
        <v>0</v>
      </c>
      <c r="X1004" s="21">
        <f t="shared" si="758"/>
        <v>25.78820461687911</v>
      </c>
      <c r="Y1004" s="21">
        <f t="shared" si="759"/>
        <v>401.03122020452452</v>
      </c>
      <c r="Z1004" s="21">
        <f t="shared" si="760"/>
        <v>7920.4153625632161</v>
      </c>
      <c r="AA1004" s="21">
        <f t="shared" si="761"/>
        <v>15283.158233785167</v>
      </c>
      <c r="AB1004" s="21">
        <f t="shared" si="762"/>
        <v>3940.0619296752993</v>
      </c>
      <c r="AC1004" s="21">
        <f t="shared" si="763"/>
        <v>19624.251383664992</v>
      </c>
    </row>
    <row r="1005" spans="2:29">
      <c r="B1005" s="6">
        <v>2011</v>
      </c>
      <c r="C1005" s="7">
        <f t="shared" si="750"/>
        <v>495729</v>
      </c>
      <c r="D1005" s="7">
        <f t="shared" ref="D1005:O1005" si="780">D495+D570</f>
        <v>365047</v>
      </c>
      <c r="E1005" s="7">
        <f t="shared" si="780"/>
        <v>136905</v>
      </c>
      <c r="F1005" s="7">
        <f t="shared" si="780"/>
        <v>0</v>
      </c>
      <c r="G1005" s="7">
        <f t="shared" si="780"/>
        <v>0</v>
      </c>
      <c r="H1005" s="7">
        <f t="shared" si="780"/>
        <v>0</v>
      </c>
      <c r="I1005" s="7">
        <f t="shared" si="780"/>
        <v>0</v>
      </c>
      <c r="J1005" s="7">
        <f t="shared" si="780"/>
        <v>21000</v>
      </c>
      <c r="K1005" s="7">
        <f t="shared" si="780"/>
        <v>303988</v>
      </c>
      <c r="L1005" s="7">
        <f t="shared" si="780"/>
        <v>5706215</v>
      </c>
      <c r="M1005" s="7">
        <f t="shared" si="780"/>
        <v>10805660</v>
      </c>
      <c r="N1005" s="7">
        <f t="shared" si="780"/>
        <v>2789333</v>
      </c>
      <c r="O1005" s="12">
        <f t="shared" si="780"/>
        <v>13898981</v>
      </c>
      <c r="P1005" s="26">
        <v>794521</v>
      </c>
      <c r="Q1005" s="21">
        <f t="shared" si="765"/>
        <v>623.93442086489847</v>
      </c>
      <c r="R1005" s="21">
        <f t="shared" si="752"/>
        <v>459.45544548224655</v>
      </c>
      <c r="S1005" s="21">
        <f t="shared" si="753"/>
        <v>172.31136747801506</v>
      </c>
      <c r="T1005" s="21">
        <f t="shared" si="754"/>
        <v>0</v>
      </c>
      <c r="U1005" s="21">
        <f t="shared" si="755"/>
        <v>0</v>
      </c>
      <c r="V1005" s="21">
        <f t="shared" si="756"/>
        <v>0</v>
      </c>
      <c r="W1005" s="21">
        <f t="shared" si="757"/>
        <v>0</v>
      </c>
      <c r="X1005" s="21">
        <f t="shared" si="758"/>
        <v>26.431019444419974</v>
      </c>
      <c r="Y1005" s="21">
        <f t="shared" si="759"/>
        <v>382.60536851763516</v>
      </c>
      <c r="Z1005" s="21">
        <f t="shared" si="760"/>
        <v>7181.9561723352817</v>
      </c>
      <c r="AA1005" s="21">
        <f t="shared" si="761"/>
        <v>13600.219503323387</v>
      </c>
      <c r="AB1005" s="21">
        <f t="shared" si="762"/>
        <v>3510.7102266648712</v>
      </c>
      <c r="AC1005" s="21">
        <f t="shared" si="763"/>
        <v>17493.535098505894</v>
      </c>
    </row>
    <row r="1006" spans="2:29">
      <c r="B1006" s="6">
        <v>2012</v>
      </c>
      <c r="C1006" s="7">
        <f t="shared" si="750"/>
        <v>526130</v>
      </c>
      <c r="D1006" s="7">
        <f t="shared" ref="D1006:O1006" si="781">D496+D571</f>
        <v>374615</v>
      </c>
      <c r="E1006" s="7">
        <f t="shared" si="781"/>
        <v>144950</v>
      </c>
      <c r="F1006" s="7">
        <f t="shared" si="781"/>
        <v>0</v>
      </c>
      <c r="G1006" s="7">
        <f t="shared" si="781"/>
        <v>0</v>
      </c>
      <c r="H1006" s="7">
        <f t="shared" si="781"/>
        <v>0</v>
      </c>
      <c r="I1006" s="7">
        <f t="shared" si="781"/>
        <v>0</v>
      </c>
      <c r="J1006" s="7">
        <f t="shared" si="781"/>
        <v>20477</v>
      </c>
      <c r="K1006" s="7">
        <f t="shared" si="781"/>
        <v>302790</v>
      </c>
      <c r="L1006" s="7">
        <f t="shared" si="781"/>
        <v>5848647</v>
      </c>
      <c r="M1006" s="7">
        <f t="shared" si="781"/>
        <v>11634010</v>
      </c>
      <c r="N1006" s="7">
        <f t="shared" si="781"/>
        <v>2901193</v>
      </c>
      <c r="O1006" s="12">
        <f t="shared" si="781"/>
        <v>14837993</v>
      </c>
      <c r="P1006" s="26">
        <v>805975</v>
      </c>
      <c r="Q1006" s="21">
        <f t="shared" si="765"/>
        <v>652.78699711529509</v>
      </c>
      <c r="R1006" s="21">
        <f t="shared" si="752"/>
        <v>464.79729520146407</v>
      </c>
      <c r="S1006" s="21">
        <f t="shared" si="753"/>
        <v>179.84428797419275</v>
      </c>
      <c r="T1006" s="21">
        <f t="shared" si="754"/>
        <v>0</v>
      </c>
      <c r="U1006" s="21">
        <f t="shared" si="755"/>
        <v>0</v>
      </c>
      <c r="V1006" s="21">
        <f t="shared" si="756"/>
        <v>0</v>
      </c>
      <c r="W1006" s="21">
        <f t="shared" si="757"/>
        <v>0</v>
      </c>
      <c r="X1006" s="21">
        <f t="shared" si="758"/>
        <v>25.406495238686063</v>
      </c>
      <c r="Y1006" s="21">
        <f t="shared" si="759"/>
        <v>375.68162784205464</v>
      </c>
      <c r="Z1006" s="21">
        <f t="shared" si="760"/>
        <v>7256.6109370638042</v>
      </c>
      <c r="AA1006" s="21">
        <f t="shared" si="761"/>
        <v>14434.703309656006</v>
      </c>
      <c r="AB1006" s="21">
        <f t="shared" si="762"/>
        <v>3599.6066875523434</v>
      </c>
      <c r="AC1006" s="21">
        <f t="shared" si="763"/>
        <v>18409.991625050403</v>
      </c>
    </row>
    <row r="1007" spans="2:29">
      <c r="B1007" s="6">
        <v>2013</v>
      </c>
      <c r="C1007" s="7">
        <f t="shared" si="750"/>
        <v>553467</v>
      </c>
      <c r="D1007" s="7">
        <f t="shared" ref="D1007:O1007" si="782">D497+D572</f>
        <v>384493</v>
      </c>
      <c r="E1007" s="7">
        <f t="shared" si="782"/>
        <v>144352</v>
      </c>
      <c r="F1007" s="7">
        <f t="shared" si="782"/>
        <v>0</v>
      </c>
      <c r="G1007" s="7">
        <f t="shared" si="782"/>
        <v>0</v>
      </c>
      <c r="H1007" s="7">
        <f t="shared" si="782"/>
        <v>0</v>
      </c>
      <c r="I1007" s="7">
        <f t="shared" si="782"/>
        <v>0</v>
      </c>
      <c r="J1007" s="7">
        <f t="shared" si="782"/>
        <v>22522</v>
      </c>
      <c r="K1007" s="7">
        <f t="shared" si="782"/>
        <v>334514</v>
      </c>
      <c r="L1007" s="7">
        <f t="shared" si="782"/>
        <v>5847927</v>
      </c>
      <c r="M1007" s="7">
        <f t="shared" si="782"/>
        <v>12068856</v>
      </c>
      <c r="N1007" s="7">
        <f t="shared" si="782"/>
        <v>2819376</v>
      </c>
      <c r="O1007" s="12">
        <f t="shared" si="782"/>
        <v>15222746</v>
      </c>
      <c r="P1007" s="26">
        <v>815996</v>
      </c>
      <c r="Q1007" s="21">
        <f t="shared" ref="Q1007" si="783">C1007/($P1007/1000)</f>
        <v>678.27170721425102</v>
      </c>
      <c r="R1007" s="21">
        <f t="shared" ref="R1007" si="784">D1007/($P1007/1000)</f>
        <v>471.19471173878304</v>
      </c>
      <c r="S1007" s="21">
        <f t="shared" ref="S1007" si="785">E1007/($P1007/1000)</f>
        <v>176.90282795503899</v>
      </c>
      <c r="T1007" s="21">
        <f t="shared" ref="T1007" si="786">F1007/($P1007/1000)</f>
        <v>0</v>
      </c>
      <c r="U1007" s="21">
        <f t="shared" ref="U1007" si="787">G1007/($P1007/1000)</f>
        <v>0</v>
      </c>
      <c r="V1007" s="21">
        <f t="shared" ref="V1007" si="788">H1007/($P1007/1000)</f>
        <v>0</v>
      </c>
      <c r="W1007" s="21">
        <f t="shared" ref="W1007" si="789">I1007/($P1007/1000)</f>
        <v>0</v>
      </c>
      <c r="X1007" s="21">
        <f t="shared" ref="X1007" si="790">J1007/($P1007/1000)</f>
        <v>27.600625493262221</v>
      </c>
      <c r="Y1007" s="21">
        <f t="shared" ref="Y1007" si="791">K1007/($P1007/1000)</f>
        <v>409.9456369884166</v>
      </c>
      <c r="Z1007" s="21">
        <f t="shared" ref="Z1007" si="792">L1007/($P1007/1000)</f>
        <v>7166.6123363349825</v>
      </c>
      <c r="AA1007" s="21">
        <f t="shared" ref="AA1007" si="793">M1007/($P1007/1000)</f>
        <v>14790.337207535331</v>
      </c>
      <c r="AB1007" s="21">
        <f t="shared" ref="AB1007" si="794">N1007/($P1007/1000)</f>
        <v>3455.1345839930591</v>
      </c>
      <c r="AC1007" s="21">
        <f t="shared" ref="AC1007" si="795">O1007/($P1007/1000)</f>
        <v>18655.417428516808</v>
      </c>
    </row>
    <row r="1008" spans="2:29">
      <c r="B1008" s="2" t="s">
        <v>80</v>
      </c>
      <c r="O1008" s="13"/>
      <c r="P1008" s="22"/>
    </row>
    <row r="1009" spans="1:29">
      <c r="B1009" s="6" t="s">
        <v>77</v>
      </c>
      <c r="C1009" s="10">
        <f>((C1006/C991)^(1/15)-1)*100</f>
        <v>4.9820879914123983</v>
      </c>
      <c r="D1009" s="10">
        <f t="shared" ref="D1009:N1009" si="796">((D1006/D991)^(1/15)-1)*100</f>
        <v>7.7745257835444059</v>
      </c>
      <c r="E1009" s="10">
        <f t="shared" si="796"/>
        <v>4.8819408995607549</v>
      </c>
      <c r="F1009" s="10">
        <f t="shared" si="796"/>
        <v>-100</v>
      </c>
      <c r="G1009" s="10"/>
      <c r="H1009" s="10"/>
      <c r="I1009" s="10"/>
      <c r="J1009" s="10">
        <f t="shared" si="796"/>
        <v>-5.8846481494209568</v>
      </c>
      <c r="K1009" s="10">
        <f t="shared" si="796"/>
        <v>-7.5099431276125834</v>
      </c>
      <c r="L1009" s="10">
        <f t="shared" si="796"/>
        <v>-1.7300655436927159</v>
      </c>
      <c r="M1009" s="10">
        <f t="shared" si="796"/>
        <v>-5.1940703232745911</v>
      </c>
      <c r="N1009" s="10">
        <f t="shared" si="796"/>
        <v>-1.4169780717317559</v>
      </c>
      <c r="O1009" s="17">
        <f>((O1006/O991)^(1/15)-1)*100</f>
        <v>-4.6825600718649056</v>
      </c>
      <c r="P1009" s="27">
        <f>((P1006/P991)^(1/15)-1)*100</f>
        <v>2.9658675792223255</v>
      </c>
      <c r="Q1009" s="10">
        <f t="shared" ref="Q1009:AC1009" si="797">((Q1006/Q991)^(1/15)-1)*100</f>
        <v>1.9581444410583737</v>
      </c>
      <c r="R1009" s="10">
        <f t="shared" si="797"/>
        <v>4.6701478046812683</v>
      </c>
      <c r="S1009" s="10">
        <f t="shared" si="797"/>
        <v>1.8608820237096424</v>
      </c>
      <c r="T1009" s="10">
        <f t="shared" si="797"/>
        <v>-100</v>
      </c>
      <c r="U1009" s="10"/>
      <c r="V1009" s="10"/>
      <c r="W1009" s="10"/>
      <c r="X1009" s="10">
        <f t="shared" si="797"/>
        <v>-8.5955821445719884</v>
      </c>
      <c r="Y1009" s="10">
        <f t="shared" si="797"/>
        <v>-10.174061514875088</v>
      </c>
      <c r="Z1009" s="10">
        <f t="shared" si="797"/>
        <v>-4.5606696989193729</v>
      </c>
      <c r="AA1009" s="10">
        <f t="shared" si="797"/>
        <v>-7.924895981883151</v>
      </c>
      <c r="AB1009" s="10">
        <f t="shared" si="797"/>
        <v>-4.2566005162651521</v>
      </c>
      <c r="AC1009" s="10">
        <f t="shared" si="797"/>
        <v>-7.4281194641539816</v>
      </c>
    </row>
    <row r="1010" spans="1:29">
      <c r="B1010" s="6" t="s">
        <v>79</v>
      </c>
      <c r="C1010" s="10">
        <f>((C995/C991)^(1/4)-1)*100</f>
        <v>11.220167989035513</v>
      </c>
      <c r="D1010" s="10">
        <f t="shared" ref="D1010:N1010" si="798">((D995/D991)^(1/4)-1)*100</f>
        <v>17.380823208105745</v>
      </c>
      <c r="E1010" s="10">
        <f t="shared" si="798"/>
        <v>21.152376506395541</v>
      </c>
      <c r="F1010" s="10">
        <f t="shared" si="798"/>
        <v>-100</v>
      </c>
      <c r="G1010" s="10"/>
      <c r="H1010" s="10"/>
      <c r="I1010" s="10"/>
      <c r="J1010" s="10">
        <f t="shared" si="798"/>
        <v>-9.9171309779372603</v>
      </c>
      <c r="K1010" s="10">
        <f t="shared" si="798"/>
        <v>-8.7181252812268184</v>
      </c>
      <c r="L1010" s="10">
        <f t="shared" si="798"/>
        <v>3.3956372467800477</v>
      </c>
      <c r="M1010" s="10">
        <f t="shared" si="798"/>
        <v>-5.4057683741099876</v>
      </c>
      <c r="N1010" s="10">
        <f t="shared" si="798"/>
        <v>7.4761877015516731E-2</v>
      </c>
      <c r="O1010" s="17">
        <f>((O995/O991)^(1/4)-1)*100</f>
        <v>-4.8073074115051799</v>
      </c>
      <c r="P1010" s="27">
        <f>((P995/P991)^(1/4)-1)*100</f>
        <v>3.2154596360773668</v>
      </c>
      <c r="Q1010" s="10">
        <f t="shared" ref="Q1010:AC1010" si="799">((Q995/Q991)^(1/4)-1)*100</f>
        <v>7.7553385715488643</v>
      </c>
      <c r="R1010" s="10">
        <f t="shared" si="799"/>
        <v>13.724071589637244</v>
      </c>
      <c r="S1010" s="10">
        <f t="shared" si="799"/>
        <v>17.378130111091039</v>
      </c>
      <c r="T1010" s="10">
        <f t="shared" si="799"/>
        <v>-100</v>
      </c>
      <c r="U1010" s="10"/>
      <c r="V1010" s="10"/>
      <c r="W1010" s="10"/>
      <c r="X1010" s="10">
        <f t="shared" si="799"/>
        <v>-12.723472491735455</v>
      </c>
      <c r="Y1010" s="10">
        <f t="shared" si="799"/>
        <v>-11.561819284998831</v>
      </c>
      <c r="Z1010" s="10">
        <f t="shared" si="799"/>
        <v>0.17456455780748836</v>
      </c>
      <c r="AA1010" s="10">
        <f t="shared" si="799"/>
        <v>-8.3526518610531184</v>
      </c>
      <c r="AB1010" s="10">
        <f t="shared" si="799"/>
        <v>-3.0428559540745859</v>
      </c>
      <c r="AC1010" s="10">
        <f t="shared" si="799"/>
        <v>-7.7728346856853037</v>
      </c>
    </row>
    <row r="1011" spans="1:29">
      <c r="B1011" s="6" t="s">
        <v>78</v>
      </c>
      <c r="C1011" s="10">
        <f>((C1001/C995)^(1/6)-1)*100</f>
        <v>5.2432745623127497</v>
      </c>
      <c r="D1011" s="10">
        <f t="shared" ref="D1011:N1011" si="800">((D1001/D995)^(1/6)-1)*100</f>
        <v>7.3467951358972439</v>
      </c>
      <c r="E1011" s="10">
        <f t="shared" si="800"/>
        <v>3.0628459362453508</v>
      </c>
      <c r="F1011" s="10"/>
      <c r="G1011" s="10"/>
      <c r="H1011" s="10"/>
      <c r="I1011" s="10"/>
      <c r="J1011" s="10">
        <f t="shared" si="800"/>
        <v>-2.2486256364514512</v>
      </c>
      <c r="K1011" s="10">
        <f t="shared" si="800"/>
        <v>-11.823684810429491</v>
      </c>
      <c r="L1011" s="10">
        <f t="shared" si="800"/>
        <v>-1.7350204059829344</v>
      </c>
      <c r="M1011" s="10">
        <f t="shared" si="800"/>
        <v>-4.6331022116187448</v>
      </c>
      <c r="N1011" s="10">
        <f t="shared" si="800"/>
        <v>9.6102552848176259E-2</v>
      </c>
      <c r="O1011" s="17">
        <f>((O1001/O995)^(1/6)-1)*100</f>
        <v>-4.0325717239562682</v>
      </c>
      <c r="P1011" s="27">
        <f>((P1001/P995)^(1/6)-1)*100</f>
        <v>3.2589029502375189</v>
      </c>
      <c r="Q1011" s="10">
        <f t="shared" ref="Q1011:AC1011" si="801">((Q1001/Q995)^(1/6)-1)*100</f>
        <v>1.9217438452077351</v>
      </c>
      <c r="R1011" s="10">
        <f t="shared" si="801"/>
        <v>3.9588762507284825</v>
      </c>
      <c r="S1011" s="10">
        <f t="shared" si="801"/>
        <v>-0.18986935594954568</v>
      </c>
      <c r="T1011" s="10"/>
      <c r="U1011" s="10"/>
      <c r="V1011" s="10"/>
      <c r="W1011" s="10"/>
      <c r="X1011" s="10">
        <f t="shared" si="801"/>
        <v>-5.333708212398081</v>
      </c>
      <c r="Y1011" s="10">
        <f t="shared" si="801"/>
        <v>-14.606573699447123</v>
      </c>
      <c r="Z1011" s="10">
        <f t="shared" si="801"/>
        <v>-4.8363126215152041</v>
      </c>
      <c r="AA1011" s="10">
        <f t="shared" si="801"/>
        <v>-7.642929506678553</v>
      </c>
      <c r="AB1011" s="10">
        <f t="shared" si="801"/>
        <v>-3.0629808249208024</v>
      </c>
      <c r="AC1011" s="10">
        <f t="shared" si="801"/>
        <v>-7.0613520634706939</v>
      </c>
    </row>
    <row r="1012" spans="1:29">
      <c r="B1012" s="6" t="s">
        <v>142</v>
      </c>
      <c r="C1012" s="10">
        <f>((C1007/C1001)^(1/6)-1)*100</f>
        <v>0.80244733928915846</v>
      </c>
      <c r="D1012" s="10">
        <f t="shared" ref="D1012:O1012" si="802">((D1007/D1001)^(1/6)-1)*100</f>
        <v>1.3881029040512471</v>
      </c>
      <c r="E1012" s="10">
        <f t="shared" si="802"/>
        <v>-3.8839759213349145</v>
      </c>
      <c r="F1012" s="10"/>
      <c r="G1012" s="10"/>
      <c r="H1012" s="10"/>
      <c r="I1012" s="10"/>
      <c r="J1012" s="10">
        <f t="shared" si="802"/>
        <v>-4.245997977505267</v>
      </c>
      <c r="K1012" s="10">
        <f t="shared" si="802"/>
        <v>0.8110406668228487</v>
      </c>
      <c r="L1012" s="10">
        <f t="shared" si="802"/>
        <v>-4.7256830963394059</v>
      </c>
      <c r="M1012" s="10">
        <f t="shared" si="802"/>
        <v>-4.1841314826234877</v>
      </c>
      <c r="N1012" s="10">
        <f t="shared" si="802"/>
        <v>-4.1038506960508814</v>
      </c>
      <c r="O1012" s="10">
        <f t="shared" si="802"/>
        <v>-4.07665851136505</v>
      </c>
      <c r="P1012" s="27">
        <f>((P1007/P1001)^(1/6)-1)*100</f>
        <v>2.2202511815062609</v>
      </c>
      <c r="Q1012" s="10">
        <f>((Q1007/Q1001)^(1/6)-1)*100</f>
        <v>-1.3870087637523065</v>
      </c>
      <c r="R1012" s="10">
        <f t="shared" ref="R1012:AC1012" si="803">((R1007/R1001)^(1/6)-1)*100</f>
        <v>-0.81407379441617023</v>
      </c>
      <c r="S1012" s="10">
        <f t="shared" si="803"/>
        <v>-5.9716416583659999</v>
      </c>
      <c r="T1012" s="10"/>
      <c r="U1012" s="10"/>
      <c r="V1012" s="10"/>
      <c r="W1012" s="10"/>
      <c r="X1012" s="10">
        <f t="shared" si="803"/>
        <v>-6.3258004986994294</v>
      </c>
      <c r="Y1012" s="10">
        <f t="shared" si="803"/>
        <v>-1.3786020855898529</v>
      </c>
      <c r="Z1012" s="10">
        <f t="shared" si="803"/>
        <v>-6.795066728521526</v>
      </c>
      <c r="AA1012" s="10">
        <f t="shared" si="803"/>
        <v>-6.2652777606248318</v>
      </c>
      <c r="AB1012" s="10">
        <f t="shared" si="803"/>
        <v>-6.1867406941974901</v>
      </c>
      <c r="AC1012" s="10">
        <f t="shared" si="803"/>
        <v>-6.1601391310321389</v>
      </c>
    </row>
    <row r="1013" spans="1:29">
      <c r="O1013" s="13"/>
      <c r="P1013" s="22"/>
    </row>
    <row r="1014" spans="1:29">
      <c r="A1014" s="6" t="s">
        <v>94</v>
      </c>
      <c r="B1014" s="6">
        <v>1995</v>
      </c>
      <c r="C1014" s="7">
        <f>C354</f>
        <v>223689</v>
      </c>
      <c r="D1014" s="7">
        <f t="shared" ref="D1014:O1014" si="804">D354</f>
        <v>0</v>
      </c>
      <c r="E1014" s="7">
        <f t="shared" si="804"/>
        <v>0</v>
      </c>
      <c r="F1014" s="7">
        <f t="shared" si="804"/>
        <v>631</v>
      </c>
      <c r="G1014" s="7">
        <f t="shared" si="804"/>
        <v>0</v>
      </c>
      <c r="H1014" s="7">
        <f t="shared" si="804"/>
        <v>0</v>
      </c>
      <c r="I1014" s="7">
        <f t="shared" si="804"/>
        <v>2089</v>
      </c>
      <c r="J1014" s="7">
        <f t="shared" si="804"/>
        <v>4117</v>
      </c>
      <c r="K1014" s="7">
        <f t="shared" si="804"/>
        <v>82340</v>
      </c>
      <c r="L1014" s="7">
        <f t="shared" si="804"/>
        <v>5768397</v>
      </c>
      <c r="M1014" s="7">
        <f t="shared" si="804"/>
        <v>14421002</v>
      </c>
      <c r="N1014" s="7">
        <f t="shared" si="804"/>
        <v>3308537</v>
      </c>
      <c r="O1014" s="12">
        <f t="shared" si="804"/>
        <v>17813968</v>
      </c>
      <c r="P1014" s="26">
        <v>304928</v>
      </c>
      <c r="Q1014" s="21">
        <f>C1014/($P1014/1000)</f>
        <v>733.57973029698815</v>
      </c>
      <c r="R1014" s="21">
        <f t="shared" ref="R1014:R1031" si="805">D1014/($P1014/1000)</f>
        <v>0</v>
      </c>
      <c r="S1014" s="21">
        <f t="shared" ref="S1014:S1031" si="806">E1014/($P1014/1000)</f>
        <v>0</v>
      </c>
      <c r="T1014" s="21">
        <f t="shared" ref="T1014:T1031" si="807">F1014/($P1014/1000)</f>
        <v>2.0693409591772483</v>
      </c>
      <c r="U1014" s="21">
        <f t="shared" ref="U1014:U1031" si="808">G1014/($P1014/1000)</f>
        <v>0</v>
      </c>
      <c r="V1014" s="21">
        <f t="shared" ref="V1014:V1031" si="809">H1014/($P1014/1000)</f>
        <v>0</v>
      </c>
      <c r="W1014" s="21">
        <f t="shared" ref="W1014:W1031" si="810">I1014/($P1014/1000)</f>
        <v>6.8507975653268973</v>
      </c>
      <c r="X1014" s="21">
        <f t="shared" ref="X1014:X1031" si="811">J1014/($P1014/1000)</f>
        <v>13.501547906391018</v>
      </c>
      <c r="Y1014" s="21">
        <f t="shared" ref="Y1014:Y1031" si="812">K1014/($P1014/1000)</f>
        <v>270.03095812782033</v>
      </c>
      <c r="Z1014" s="21">
        <f t="shared" ref="Z1014:Z1031" si="813">L1014/($P1014/1000)</f>
        <v>18917.242758946373</v>
      </c>
      <c r="AA1014" s="21">
        <f t="shared" ref="AA1014:AA1031" si="814">M1014/($P1014/1000)</f>
        <v>47293.138052261515</v>
      </c>
      <c r="AB1014" s="21">
        <f t="shared" ref="AB1014:AB1031" si="815">N1014/($P1014/1000)</f>
        <v>10850.223659355652</v>
      </c>
      <c r="AC1014" s="21">
        <f t="shared" ref="AC1014:AC1031" si="816">O1014/($P1014/1000)</f>
        <v>58420.24346731032</v>
      </c>
    </row>
    <row r="1015" spans="1:29">
      <c r="A1015" s="6" t="s">
        <v>131</v>
      </c>
      <c r="B1015" s="6">
        <v>1996</v>
      </c>
      <c r="C1015" s="7">
        <f t="shared" ref="C1015:O1032" si="817">C355</f>
        <v>226367</v>
      </c>
      <c r="D1015" s="7">
        <f t="shared" si="817"/>
        <v>113868</v>
      </c>
      <c r="E1015" s="7">
        <f t="shared" si="817"/>
        <v>111788</v>
      </c>
      <c r="F1015" s="7">
        <f t="shared" si="817"/>
        <v>726</v>
      </c>
      <c r="G1015" s="7">
        <f t="shared" si="817"/>
        <v>11640</v>
      </c>
      <c r="H1015" s="7">
        <f t="shared" si="817"/>
        <v>39248</v>
      </c>
      <c r="I1015" s="7">
        <f t="shared" si="817"/>
        <v>0</v>
      </c>
      <c r="J1015" s="7">
        <f t="shared" si="817"/>
        <v>5570</v>
      </c>
      <c r="K1015" s="7">
        <f t="shared" si="817"/>
        <v>111400</v>
      </c>
      <c r="L1015" s="7">
        <f t="shared" si="817"/>
        <v>6073623</v>
      </c>
      <c r="M1015" s="7">
        <f t="shared" si="817"/>
        <v>15184067</v>
      </c>
      <c r="N1015" s="7">
        <f t="shared" si="817"/>
        <v>3801203</v>
      </c>
      <c r="O1015" s="12">
        <f t="shared" si="817"/>
        <v>19096670</v>
      </c>
      <c r="P1015" s="26">
        <v>312086</v>
      </c>
      <c r="Q1015" s="21">
        <f t="shared" ref="Q1015:Q1031" si="818">C1015/($P1015/1000)</f>
        <v>725.33532423754991</v>
      </c>
      <c r="R1015" s="21">
        <f t="shared" si="805"/>
        <v>364.86096781015488</v>
      </c>
      <c r="S1015" s="21">
        <f t="shared" si="806"/>
        <v>358.19613824394554</v>
      </c>
      <c r="T1015" s="21">
        <f t="shared" si="807"/>
        <v>2.3262818582057507</v>
      </c>
      <c r="U1015" s="21">
        <f t="shared" si="808"/>
        <v>37.297411610902124</v>
      </c>
      <c r="V1015" s="21">
        <f t="shared" si="809"/>
        <v>125.76020712239574</v>
      </c>
      <c r="W1015" s="21">
        <f t="shared" si="810"/>
        <v>0</v>
      </c>
      <c r="X1015" s="21">
        <f t="shared" si="811"/>
        <v>17.847644559512442</v>
      </c>
      <c r="Y1015" s="21">
        <f t="shared" si="812"/>
        <v>356.95289119024881</v>
      </c>
      <c r="Z1015" s="21">
        <f t="shared" si="813"/>
        <v>19461.376030965821</v>
      </c>
      <c r="AA1015" s="21">
        <f t="shared" si="814"/>
        <v>48653.470517741902</v>
      </c>
      <c r="AB1015" s="21">
        <f t="shared" si="815"/>
        <v>12179.985644982473</v>
      </c>
      <c r="AC1015" s="21">
        <f t="shared" si="816"/>
        <v>61190.40905391462</v>
      </c>
    </row>
    <row r="1016" spans="1:29">
      <c r="B1016" s="6">
        <v>1997</v>
      </c>
      <c r="C1016" s="7">
        <f t="shared" si="817"/>
        <v>247578</v>
      </c>
      <c r="D1016" s="7">
        <f t="shared" si="817"/>
        <v>121913</v>
      </c>
      <c r="E1016" s="7">
        <f t="shared" si="817"/>
        <v>126342</v>
      </c>
      <c r="F1016" s="7">
        <f t="shared" si="817"/>
        <v>613</v>
      </c>
      <c r="G1016" s="7">
        <f t="shared" si="817"/>
        <v>8273</v>
      </c>
      <c r="H1016" s="7">
        <f t="shared" si="817"/>
        <v>48507</v>
      </c>
      <c r="I1016" s="7">
        <f t="shared" si="817"/>
        <v>0</v>
      </c>
      <c r="J1016" s="7">
        <f t="shared" si="817"/>
        <v>7763</v>
      </c>
      <c r="K1016" s="7">
        <f t="shared" si="817"/>
        <v>170295</v>
      </c>
      <c r="L1016" s="7">
        <f t="shared" si="817"/>
        <v>6161471</v>
      </c>
      <c r="M1016" s="7">
        <f t="shared" si="817"/>
        <v>15404435</v>
      </c>
      <c r="N1016" s="7">
        <f t="shared" si="817"/>
        <v>3726740</v>
      </c>
      <c r="O1016" s="12">
        <f t="shared" si="817"/>
        <v>19301470</v>
      </c>
      <c r="P1016" s="26">
        <v>318281</v>
      </c>
      <c r="Q1016" s="21">
        <f t="shared" si="818"/>
        <v>777.85981569744968</v>
      </c>
      <c r="R1016" s="21">
        <f t="shared" si="805"/>
        <v>383.0357451434424</v>
      </c>
      <c r="S1016" s="21">
        <f t="shared" si="806"/>
        <v>396.95112180745946</v>
      </c>
      <c r="T1016" s="21">
        <f t="shared" si="807"/>
        <v>1.9259710758732063</v>
      </c>
      <c r="U1016" s="21">
        <f t="shared" si="808"/>
        <v>25.992754829851609</v>
      </c>
      <c r="V1016" s="21">
        <f t="shared" si="809"/>
        <v>152.40306521595696</v>
      </c>
      <c r="W1016" s="21">
        <f t="shared" si="810"/>
        <v>0</v>
      </c>
      <c r="X1016" s="21">
        <f t="shared" si="811"/>
        <v>24.390397164769496</v>
      </c>
      <c r="Y1016" s="21">
        <f t="shared" si="812"/>
        <v>535.04607563756554</v>
      </c>
      <c r="Z1016" s="21">
        <f t="shared" si="813"/>
        <v>19358.58879417873</v>
      </c>
      <c r="AA1016" s="21">
        <f t="shared" si="814"/>
        <v>48398.851957861138</v>
      </c>
      <c r="AB1016" s="21">
        <f t="shared" si="815"/>
        <v>11708.961577976694</v>
      </c>
      <c r="AC1016" s="21">
        <f t="shared" si="816"/>
        <v>60642.859611475396</v>
      </c>
    </row>
    <row r="1017" spans="1:29">
      <c r="B1017" s="6">
        <v>1998</v>
      </c>
      <c r="C1017" s="7">
        <f t="shared" si="817"/>
        <v>276779</v>
      </c>
      <c r="D1017" s="7">
        <f t="shared" si="817"/>
        <v>121243</v>
      </c>
      <c r="E1017" s="7">
        <f t="shared" si="817"/>
        <v>160090</v>
      </c>
      <c r="F1017" s="7">
        <f t="shared" si="817"/>
        <v>631</v>
      </c>
      <c r="G1017" s="7">
        <f t="shared" si="817"/>
        <v>8396</v>
      </c>
      <c r="H1017" s="7">
        <f t="shared" si="817"/>
        <v>47509</v>
      </c>
      <c r="I1017" s="7">
        <f t="shared" si="817"/>
        <v>0</v>
      </c>
      <c r="J1017" s="7">
        <f t="shared" si="817"/>
        <v>10678</v>
      </c>
      <c r="K1017" s="7">
        <f t="shared" si="817"/>
        <v>266924</v>
      </c>
      <c r="L1017" s="7">
        <f t="shared" si="817"/>
        <v>6512784</v>
      </c>
      <c r="M1017" s="7">
        <f t="shared" si="817"/>
        <v>16188721</v>
      </c>
      <c r="N1017" s="7">
        <f t="shared" si="817"/>
        <v>3604032</v>
      </c>
      <c r="O1017" s="12">
        <f t="shared" si="817"/>
        <v>20059677</v>
      </c>
      <c r="P1017" s="26">
        <v>324556</v>
      </c>
      <c r="Q1017" s="21">
        <f t="shared" si="818"/>
        <v>852.79273838721213</v>
      </c>
      <c r="R1017" s="21">
        <f t="shared" si="805"/>
        <v>373.5657328781474</v>
      </c>
      <c r="S1017" s="21">
        <f t="shared" si="806"/>
        <v>493.25848235743604</v>
      </c>
      <c r="T1017" s="21">
        <f t="shared" si="807"/>
        <v>1.9441945303738031</v>
      </c>
      <c r="U1017" s="21">
        <f t="shared" si="808"/>
        <v>25.869187443769334</v>
      </c>
      <c r="V1017" s="21">
        <f t="shared" si="809"/>
        <v>146.38151813554518</v>
      </c>
      <c r="W1017" s="21">
        <f t="shared" si="810"/>
        <v>0</v>
      </c>
      <c r="X1017" s="21">
        <f t="shared" si="811"/>
        <v>32.900331529843847</v>
      </c>
      <c r="Y1017" s="21">
        <f t="shared" si="812"/>
        <v>822.42817880427424</v>
      </c>
      <c r="Z1017" s="21">
        <f t="shared" si="813"/>
        <v>20066.749651832044</v>
      </c>
      <c r="AA1017" s="21">
        <f t="shared" si="814"/>
        <v>49879.592427809068</v>
      </c>
      <c r="AB1017" s="21">
        <f t="shared" si="815"/>
        <v>11104.499685724499</v>
      </c>
      <c r="AC1017" s="21">
        <f t="shared" si="816"/>
        <v>61806.520292337846</v>
      </c>
    </row>
    <row r="1018" spans="1:29">
      <c r="B1018" s="6">
        <v>1999</v>
      </c>
      <c r="C1018" s="7">
        <f t="shared" si="817"/>
        <v>303540</v>
      </c>
      <c r="D1018" s="7">
        <f t="shared" si="817"/>
        <v>138995</v>
      </c>
      <c r="E1018" s="7">
        <f t="shared" si="817"/>
        <v>161549</v>
      </c>
      <c r="F1018" s="7">
        <f t="shared" si="817"/>
        <v>663</v>
      </c>
      <c r="G1018" s="7">
        <f t="shared" si="817"/>
        <v>17487</v>
      </c>
      <c r="H1018" s="7">
        <f t="shared" si="817"/>
        <v>102103</v>
      </c>
      <c r="I1018" s="7">
        <f t="shared" si="817"/>
        <v>0</v>
      </c>
      <c r="J1018" s="7">
        <f t="shared" si="817"/>
        <v>12702</v>
      </c>
      <c r="K1018" s="7">
        <f t="shared" si="817"/>
        <v>145298</v>
      </c>
      <c r="L1018" s="7">
        <f t="shared" si="817"/>
        <v>7579231</v>
      </c>
      <c r="M1018" s="7">
        <f t="shared" si="817"/>
        <v>18948078</v>
      </c>
      <c r="N1018" s="7">
        <f t="shared" si="817"/>
        <v>3465915</v>
      </c>
      <c r="O1018" s="12">
        <f t="shared" si="817"/>
        <v>22559291</v>
      </c>
      <c r="P1018" s="26">
        <v>330277</v>
      </c>
      <c r="Q1018" s="21">
        <f t="shared" si="818"/>
        <v>919.04673955497969</v>
      </c>
      <c r="R1018" s="21">
        <f t="shared" si="805"/>
        <v>420.84371603230016</v>
      </c>
      <c r="S1018" s="21">
        <f t="shared" si="806"/>
        <v>489.1318499320268</v>
      </c>
      <c r="T1018" s="21">
        <f t="shared" si="807"/>
        <v>2.0074059047405663</v>
      </c>
      <c r="U1018" s="21">
        <f t="shared" si="808"/>
        <v>52.946466148112044</v>
      </c>
      <c r="V1018" s="21">
        <f t="shared" si="809"/>
        <v>309.1435370915928</v>
      </c>
      <c r="W1018" s="21">
        <f t="shared" si="810"/>
        <v>0</v>
      </c>
      <c r="X1018" s="21">
        <f t="shared" si="811"/>
        <v>38.458627152359988</v>
      </c>
      <c r="Y1018" s="21">
        <f t="shared" si="812"/>
        <v>439.92769705429083</v>
      </c>
      <c r="Z1018" s="21">
        <f t="shared" si="813"/>
        <v>22948.104167108217</v>
      </c>
      <c r="AA1018" s="21">
        <f t="shared" si="814"/>
        <v>57370.261931651316</v>
      </c>
      <c r="AB1018" s="21">
        <f t="shared" si="815"/>
        <v>10493.964157358823</v>
      </c>
      <c r="AC1018" s="21">
        <f t="shared" si="816"/>
        <v>68304.153786064431</v>
      </c>
    </row>
    <row r="1019" spans="1:29">
      <c r="B1019" s="6">
        <v>2000</v>
      </c>
      <c r="C1019" s="7">
        <f t="shared" si="817"/>
        <v>299238</v>
      </c>
      <c r="D1019" s="7">
        <f t="shared" si="817"/>
        <v>131790</v>
      </c>
      <c r="E1019" s="7">
        <f t="shared" si="817"/>
        <v>167881</v>
      </c>
      <c r="F1019" s="7">
        <f t="shared" si="817"/>
        <v>694</v>
      </c>
      <c r="G1019" s="7">
        <f t="shared" si="817"/>
        <v>13363</v>
      </c>
      <c r="H1019" s="7">
        <f t="shared" si="817"/>
        <v>126440</v>
      </c>
      <c r="I1019" s="7">
        <f t="shared" si="817"/>
        <v>0</v>
      </c>
      <c r="J1019" s="7">
        <f t="shared" si="817"/>
        <v>16073</v>
      </c>
      <c r="K1019" s="7">
        <f t="shared" si="817"/>
        <v>78032</v>
      </c>
      <c r="L1019" s="7">
        <f t="shared" si="817"/>
        <v>7877255</v>
      </c>
      <c r="M1019" s="7">
        <f t="shared" si="817"/>
        <v>19693130</v>
      </c>
      <c r="N1019" s="7">
        <f t="shared" si="817"/>
        <v>3017533</v>
      </c>
      <c r="O1019" s="12">
        <f t="shared" si="817"/>
        <v>22788695</v>
      </c>
      <c r="P1019" s="26">
        <v>336123</v>
      </c>
      <c r="Q1019" s="21">
        <f t="shared" si="818"/>
        <v>890.26338572486861</v>
      </c>
      <c r="R1019" s="21">
        <f t="shared" si="805"/>
        <v>392.08861041940003</v>
      </c>
      <c r="S1019" s="21">
        <f t="shared" si="806"/>
        <v>499.46299420152741</v>
      </c>
      <c r="T1019" s="21">
        <f t="shared" si="807"/>
        <v>2.0647203553461084</v>
      </c>
      <c r="U1019" s="21">
        <f t="shared" si="808"/>
        <v>39.756279695230617</v>
      </c>
      <c r="V1019" s="21">
        <f t="shared" si="809"/>
        <v>376.17181805470022</v>
      </c>
      <c r="W1019" s="21">
        <f t="shared" si="810"/>
        <v>0</v>
      </c>
      <c r="X1019" s="21">
        <f t="shared" si="811"/>
        <v>47.81880442576081</v>
      </c>
      <c r="Y1019" s="21">
        <f t="shared" si="812"/>
        <v>232.15311061724429</v>
      </c>
      <c r="Z1019" s="21">
        <f t="shared" si="813"/>
        <v>23435.632194167018</v>
      </c>
      <c r="AA1019" s="21">
        <f t="shared" si="814"/>
        <v>58589.058172157216</v>
      </c>
      <c r="AB1019" s="21">
        <f t="shared" si="815"/>
        <v>8977.4665821737872</v>
      </c>
      <c r="AC1019" s="21">
        <f t="shared" si="816"/>
        <v>67798.677864948244</v>
      </c>
    </row>
    <row r="1020" spans="1:29">
      <c r="B1020" s="6">
        <v>2001</v>
      </c>
      <c r="C1020" s="7">
        <f t="shared" si="817"/>
        <v>251613</v>
      </c>
      <c r="D1020" s="7">
        <f t="shared" si="817"/>
        <v>121262</v>
      </c>
      <c r="E1020" s="7">
        <f t="shared" si="817"/>
        <v>133039</v>
      </c>
      <c r="F1020" s="7">
        <f t="shared" si="817"/>
        <v>803</v>
      </c>
      <c r="G1020" s="7">
        <f t="shared" si="817"/>
        <v>7560</v>
      </c>
      <c r="H1020" s="7">
        <f t="shared" si="817"/>
        <v>94227</v>
      </c>
      <c r="I1020" s="7">
        <f t="shared" si="817"/>
        <v>0</v>
      </c>
      <c r="J1020" s="7">
        <f t="shared" si="817"/>
        <v>14026</v>
      </c>
      <c r="K1020" s="7">
        <f t="shared" si="817"/>
        <v>74988</v>
      </c>
      <c r="L1020" s="7">
        <f t="shared" si="817"/>
        <v>7548394</v>
      </c>
      <c r="M1020" s="7">
        <f t="shared" si="817"/>
        <v>16951901</v>
      </c>
      <c r="N1020" s="7">
        <f t="shared" si="817"/>
        <v>3176131</v>
      </c>
      <c r="O1020" s="12">
        <f t="shared" si="817"/>
        <v>20203020</v>
      </c>
      <c r="P1020" s="26">
        <v>342368</v>
      </c>
      <c r="Q1020" s="21">
        <f t="shared" si="818"/>
        <v>734.91973548929809</v>
      </c>
      <c r="R1020" s="21">
        <f t="shared" si="805"/>
        <v>354.1861388914852</v>
      </c>
      <c r="S1020" s="21">
        <f t="shared" si="806"/>
        <v>388.58479764463971</v>
      </c>
      <c r="T1020" s="21">
        <f t="shared" si="807"/>
        <v>2.3454294793905972</v>
      </c>
      <c r="U1020" s="21">
        <f t="shared" si="808"/>
        <v>22.081502944200391</v>
      </c>
      <c r="V1020" s="21">
        <f t="shared" si="809"/>
        <v>275.22139919618655</v>
      </c>
      <c r="W1020" s="21">
        <f t="shared" si="810"/>
        <v>0</v>
      </c>
      <c r="X1020" s="21">
        <f t="shared" si="811"/>
        <v>40.967613795681842</v>
      </c>
      <c r="Y1020" s="21">
        <f t="shared" si="812"/>
        <v>219.02747920366389</v>
      </c>
      <c r="Z1020" s="21">
        <f t="shared" si="813"/>
        <v>22047.603748013833</v>
      </c>
      <c r="AA1020" s="21">
        <f t="shared" si="814"/>
        <v>49513.684105991211</v>
      </c>
      <c r="AB1020" s="21">
        <f t="shared" si="815"/>
        <v>9276.9505327600709</v>
      </c>
      <c r="AC1020" s="21">
        <f t="shared" si="816"/>
        <v>59009.662117954947</v>
      </c>
    </row>
    <row r="1021" spans="1:29">
      <c r="B1021" s="6">
        <v>2002</v>
      </c>
      <c r="C1021" s="7">
        <f t="shared" si="817"/>
        <v>248869</v>
      </c>
      <c r="D1021" s="7">
        <f t="shared" si="817"/>
        <v>122352</v>
      </c>
      <c r="E1021" s="7">
        <f t="shared" si="817"/>
        <v>124695</v>
      </c>
      <c r="F1021" s="7">
        <f t="shared" si="817"/>
        <v>964</v>
      </c>
      <c r="G1021" s="7">
        <f t="shared" si="817"/>
        <v>7838</v>
      </c>
      <c r="H1021" s="7">
        <f t="shared" si="817"/>
        <v>88753</v>
      </c>
      <c r="I1021" s="7">
        <f t="shared" si="817"/>
        <v>0</v>
      </c>
      <c r="J1021" s="7">
        <f t="shared" si="817"/>
        <v>13789</v>
      </c>
      <c r="K1021" s="7">
        <f t="shared" si="817"/>
        <v>67059</v>
      </c>
      <c r="L1021" s="7">
        <f t="shared" si="817"/>
        <v>7896809</v>
      </c>
      <c r="M1021" s="7">
        <f t="shared" si="817"/>
        <v>15820595</v>
      </c>
      <c r="N1021" s="7">
        <f t="shared" si="817"/>
        <v>3204848</v>
      </c>
      <c r="O1021" s="12">
        <f t="shared" si="817"/>
        <v>19092502</v>
      </c>
      <c r="P1021" s="26">
        <v>350194</v>
      </c>
      <c r="Q1021" s="21">
        <f t="shared" si="818"/>
        <v>710.66037681970556</v>
      </c>
      <c r="R1021" s="21">
        <f t="shared" si="805"/>
        <v>349.38348458283122</v>
      </c>
      <c r="S1021" s="21">
        <f t="shared" si="806"/>
        <v>356.07406180574196</v>
      </c>
      <c r="T1021" s="21">
        <f t="shared" si="807"/>
        <v>2.7527598987989514</v>
      </c>
      <c r="U1021" s="21">
        <f t="shared" si="808"/>
        <v>22.381879758076952</v>
      </c>
      <c r="V1021" s="21">
        <f t="shared" si="809"/>
        <v>253.43952209346818</v>
      </c>
      <c r="W1021" s="21">
        <f t="shared" si="810"/>
        <v>0</v>
      </c>
      <c r="X1021" s="21">
        <f t="shared" si="811"/>
        <v>39.375317681056785</v>
      </c>
      <c r="Y1021" s="21">
        <f t="shared" si="812"/>
        <v>191.49100213024781</v>
      </c>
      <c r="Z1021" s="21">
        <f t="shared" si="813"/>
        <v>22549.812389703991</v>
      </c>
      <c r="AA1021" s="21">
        <f t="shared" si="814"/>
        <v>45176.659223173439</v>
      </c>
      <c r="AB1021" s="21">
        <f t="shared" si="815"/>
        <v>9151.6359503589429</v>
      </c>
      <c r="AC1021" s="21">
        <f t="shared" si="816"/>
        <v>54519.78617566263</v>
      </c>
    </row>
    <row r="1022" spans="1:29">
      <c r="B1022" s="6">
        <v>2003</v>
      </c>
      <c r="C1022" s="7">
        <f t="shared" si="817"/>
        <v>229389</v>
      </c>
      <c r="D1022" s="7">
        <f t="shared" si="817"/>
        <v>118981</v>
      </c>
      <c r="E1022" s="7">
        <f t="shared" si="817"/>
        <v>106460</v>
      </c>
      <c r="F1022" s="7">
        <f t="shared" si="817"/>
        <v>1045</v>
      </c>
      <c r="G1022" s="7">
        <f t="shared" si="817"/>
        <v>9992</v>
      </c>
      <c r="H1022" s="7">
        <f t="shared" si="817"/>
        <v>88630</v>
      </c>
      <c r="I1022" s="7">
        <f t="shared" si="817"/>
        <v>0</v>
      </c>
      <c r="J1022" s="7">
        <f t="shared" si="817"/>
        <v>11673</v>
      </c>
      <c r="K1022" s="7">
        <f t="shared" si="817"/>
        <v>61355</v>
      </c>
      <c r="L1022" s="7">
        <f t="shared" si="817"/>
        <v>7219865</v>
      </c>
      <c r="M1022" s="7">
        <f t="shared" si="817"/>
        <v>15673205</v>
      </c>
      <c r="N1022" s="7">
        <f t="shared" si="817"/>
        <v>2920355</v>
      </c>
      <c r="O1022" s="12">
        <f t="shared" si="817"/>
        <v>18654915</v>
      </c>
      <c r="P1022" s="26">
        <v>358492</v>
      </c>
      <c r="Q1022" s="21">
        <f t="shared" si="818"/>
        <v>639.87201945929053</v>
      </c>
      <c r="R1022" s="21">
        <f t="shared" si="805"/>
        <v>331.8930408488892</v>
      </c>
      <c r="S1022" s="21">
        <f t="shared" si="806"/>
        <v>296.96618055633041</v>
      </c>
      <c r="T1022" s="21">
        <f t="shared" si="807"/>
        <v>2.9149883400466399</v>
      </c>
      <c r="U1022" s="21">
        <f t="shared" si="808"/>
        <v>27.872309563393323</v>
      </c>
      <c r="V1022" s="21">
        <f t="shared" si="809"/>
        <v>247.23006371132408</v>
      </c>
      <c r="W1022" s="21">
        <f t="shared" si="810"/>
        <v>0</v>
      </c>
      <c r="X1022" s="21">
        <f t="shared" si="811"/>
        <v>32.561396070205191</v>
      </c>
      <c r="Y1022" s="21">
        <f t="shared" si="812"/>
        <v>171.1474733048436</v>
      </c>
      <c r="Z1022" s="21">
        <f t="shared" si="813"/>
        <v>20139.542862881179</v>
      </c>
      <c r="AA1022" s="21">
        <f t="shared" si="814"/>
        <v>43719.818015464778</v>
      </c>
      <c r="AB1022" s="21">
        <f t="shared" si="815"/>
        <v>8146.2208361692865</v>
      </c>
      <c r="AC1022" s="21">
        <f t="shared" si="816"/>
        <v>52037.186324938906</v>
      </c>
    </row>
    <row r="1023" spans="1:29">
      <c r="B1023" s="6">
        <v>2004</v>
      </c>
      <c r="C1023" s="7">
        <f t="shared" si="817"/>
        <v>226289</v>
      </c>
      <c r="D1023" s="7">
        <f t="shared" si="817"/>
        <v>130209</v>
      </c>
      <c r="E1023" s="7">
        <f t="shared" si="817"/>
        <v>99479</v>
      </c>
      <c r="F1023" s="7">
        <f t="shared" si="817"/>
        <v>998</v>
      </c>
      <c r="G1023" s="7">
        <f t="shared" si="817"/>
        <v>5712</v>
      </c>
      <c r="H1023" s="7">
        <f t="shared" si="817"/>
        <v>92091</v>
      </c>
      <c r="I1023" s="7">
        <f t="shared" si="817"/>
        <v>0</v>
      </c>
      <c r="J1023" s="7">
        <f t="shared" si="817"/>
        <v>9871</v>
      </c>
      <c r="K1023" s="7">
        <f t="shared" si="817"/>
        <v>56106</v>
      </c>
      <c r="L1023" s="7">
        <f t="shared" si="817"/>
        <v>7211401</v>
      </c>
      <c r="M1023" s="7">
        <f t="shared" si="817"/>
        <v>15374317</v>
      </c>
      <c r="N1023" s="7">
        <f t="shared" si="817"/>
        <v>2905826</v>
      </c>
      <c r="O1023" s="12">
        <f t="shared" si="817"/>
        <v>18336249</v>
      </c>
      <c r="P1023" s="26">
        <v>366299</v>
      </c>
      <c r="Q1023" s="21">
        <f t="shared" si="818"/>
        <v>617.7712742868531</v>
      </c>
      <c r="R1023" s="21">
        <f t="shared" si="805"/>
        <v>355.47189591017178</v>
      </c>
      <c r="S1023" s="21">
        <f t="shared" si="806"/>
        <v>271.57868298848757</v>
      </c>
      <c r="T1023" s="21">
        <f t="shared" si="807"/>
        <v>2.7245501625721067</v>
      </c>
      <c r="U1023" s="21">
        <f t="shared" si="808"/>
        <v>15.593818164941757</v>
      </c>
      <c r="V1023" s="21">
        <f t="shared" si="809"/>
        <v>251.40936775694175</v>
      </c>
      <c r="W1023" s="21">
        <f t="shared" si="810"/>
        <v>0</v>
      </c>
      <c r="X1023" s="21">
        <f t="shared" si="811"/>
        <v>26.947930515780826</v>
      </c>
      <c r="Y1023" s="21">
        <f t="shared" si="812"/>
        <v>153.16995132391844</v>
      </c>
      <c r="Z1023" s="21">
        <f t="shared" si="813"/>
        <v>19687.198163249152</v>
      </c>
      <c r="AA1023" s="21">
        <f t="shared" si="814"/>
        <v>41972.041965716533</v>
      </c>
      <c r="AB1023" s="21">
        <f t="shared" si="815"/>
        <v>7932.9345698459456</v>
      </c>
      <c r="AC1023" s="21">
        <f t="shared" si="816"/>
        <v>50058.146486886399</v>
      </c>
    </row>
    <row r="1024" spans="1:29">
      <c r="B1024" s="6">
        <v>2005</v>
      </c>
      <c r="C1024" s="7">
        <f t="shared" si="817"/>
        <v>234640</v>
      </c>
      <c r="D1024" s="7">
        <f t="shared" si="817"/>
        <v>138223</v>
      </c>
      <c r="E1024" s="7">
        <f t="shared" si="817"/>
        <v>100733</v>
      </c>
      <c r="F1024" s="7">
        <f t="shared" si="817"/>
        <v>1045</v>
      </c>
      <c r="G1024" s="7">
        <f t="shared" si="817"/>
        <v>7287</v>
      </c>
      <c r="H1024" s="7">
        <f t="shared" si="817"/>
        <v>97888</v>
      </c>
      <c r="I1024" s="7">
        <f t="shared" si="817"/>
        <v>0</v>
      </c>
      <c r="J1024" s="7">
        <f t="shared" si="817"/>
        <v>8748</v>
      </c>
      <c r="K1024" s="7">
        <f t="shared" si="817"/>
        <v>57582</v>
      </c>
      <c r="L1024" s="7">
        <f t="shared" si="817"/>
        <v>7103553</v>
      </c>
      <c r="M1024" s="7">
        <f t="shared" si="817"/>
        <v>14614745</v>
      </c>
      <c r="N1024" s="7">
        <f t="shared" si="817"/>
        <v>2816187</v>
      </c>
      <c r="O1024" s="12">
        <f t="shared" si="817"/>
        <v>17488514</v>
      </c>
      <c r="P1024" s="26">
        <v>373429</v>
      </c>
      <c r="Q1024" s="21">
        <f t="shared" si="818"/>
        <v>628.33898813429062</v>
      </c>
      <c r="R1024" s="21">
        <f t="shared" si="805"/>
        <v>370.14532883091567</v>
      </c>
      <c r="S1024" s="21">
        <f t="shared" si="806"/>
        <v>269.7514119149825</v>
      </c>
      <c r="T1024" s="21">
        <f t="shared" si="807"/>
        <v>2.7983900554054455</v>
      </c>
      <c r="U1024" s="21">
        <f t="shared" si="808"/>
        <v>19.513749601664575</v>
      </c>
      <c r="V1024" s="21">
        <f t="shared" si="809"/>
        <v>262.13282846270647</v>
      </c>
      <c r="W1024" s="21">
        <f t="shared" si="810"/>
        <v>0</v>
      </c>
      <c r="X1024" s="21">
        <f t="shared" si="811"/>
        <v>23.426139908791232</v>
      </c>
      <c r="Y1024" s="21">
        <f t="shared" si="812"/>
        <v>154.19798676589124</v>
      </c>
      <c r="Z1024" s="21">
        <f t="shared" si="813"/>
        <v>19022.499591622505</v>
      </c>
      <c r="AA1024" s="21">
        <f t="shared" si="814"/>
        <v>39136.609636637761</v>
      </c>
      <c r="AB1024" s="21">
        <f t="shared" si="815"/>
        <v>7541.425545418273</v>
      </c>
      <c r="AC1024" s="21">
        <f t="shared" si="816"/>
        <v>46832.23316882192</v>
      </c>
    </row>
    <row r="1025" spans="1:29">
      <c r="B1025" s="6">
        <v>2006</v>
      </c>
      <c r="C1025" s="7">
        <f t="shared" si="817"/>
        <v>243116</v>
      </c>
      <c r="D1025" s="7">
        <f t="shared" si="817"/>
        <v>135406</v>
      </c>
      <c r="E1025" s="7">
        <f t="shared" si="817"/>
        <v>107463</v>
      </c>
      <c r="F1025" s="7">
        <f t="shared" si="817"/>
        <v>1055</v>
      </c>
      <c r="G1025" s="7">
        <f t="shared" si="817"/>
        <v>6056</v>
      </c>
      <c r="H1025" s="7">
        <f t="shared" si="817"/>
        <v>91516</v>
      </c>
      <c r="I1025" s="7">
        <f t="shared" si="817"/>
        <v>173</v>
      </c>
      <c r="J1025" s="7">
        <f t="shared" si="817"/>
        <v>9188</v>
      </c>
      <c r="K1025" s="7">
        <f t="shared" si="817"/>
        <v>61390</v>
      </c>
      <c r="L1025" s="7">
        <f t="shared" si="817"/>
        <v>6967503</v>
      </c>
      <c r="M1025" s="7">
        <f t="shared" si="817"/>
        <v>14023353</v>
      </c>
      <c r="N1025" s="7">
        <f t="shared" si="817"/>
        <v>2931934</v>
      </c>
      <c r="O1025" s="12">
        <f t="shared" si="817"/>
        <v>17016850</v>
      </c>
      <c r="P1025" s="26">
        <v>380169</v>
      </c>
      <c r="Q1025" s="21">
        <f t="shared" si="818"/>
        <v>639.49454058589731</v>
      </c>
      <c r="R1025" s="21">
        <f t="shared" si="805"/>
        <v>356.17317561400324</v>
      </c>
      <c r="S1025" s="21">
        <f t="shared" si="806"/>
        <v>282.67165392233454</v>
      </c>
      <c r="T1025" s="21">
        <f t="shared" si="807"/>
        <v>2.7750816084425614</v>
      </c>
      <c r="U1025" s="21">
        <f t="shared" si="808"/>
        <v>15.929757555192559</v>
      </c>
      <c r="V1025" s="21">
        <f t="shared" si="809"/>
        <v>240.72451988457766</v>
      </c>
      <c r="W1025" s="21">
        <f t="shared" si="810"/>
        <v>0.45506077560242947</v>
      </c>
      <c r="X1025" s="21">
        <f t="shared" si="811"/>
        <v>24.168198879971804</v>
      </c>
      <c r="Y1025" s="21">
        <f t="shared" si="812"/>
        <v>161.48081511117425</v>
      </c>
      <c r="Z1025" s="21">
        <f t="shared" si="813"/>
        <v>18327.383347932104</v>
      </c>
      <c r="AA1025" s="21">
        <f t="shared" si="814"/>
        <v>36887.155449287027</v>
      </c>
      <c r="AB1025" s="21">
        <f t="shared" si="815"/>
        <v>7712.1858962724473</v>
      </c>
      <c r="AC1025" s="21">
        <f t="shared" si="816"/>
        <v>44761.277221446253</v>
      </c>
    </row>
    <row r="1026" spans="1:29">
      <c r="B1026" s="6">
        <v>2007</v>
      </c>
      <c r="C1026" s="7">
        <f t="shared" si="817"/>
        <v>239023</v>
      </c>
      <c r="D1026" s="7">
        <f t="shared" si="817"/>
        <v>136224</v>
      </c>
      <c r="E1026" s="7">
        <f t="shared" si="817"/>
        <v>95065</v>
      </c>
      <c r="F1026" s="7">
        <f t="shared" si="817"/>
        <v>984</v>
      </c>
      <c r="G1026" s="7">
        <f t="shared" si="817"/>
        <v>7901</v>
      </c>
      <c r="H1026" s="7">
        <f t="shared" si="817"/>
        <v>82238</v>
      </c>
      <c r="I1026" s="7">
        <f t="shared" si="817"/>
        <v>330</v>
      </c>
      <c r="J1026" s="7">
        <f t="shared" si="817"/>
        <v>8408</v>
      </c>
      <c r="K1026" s="7">
        <f t="shared" si="817"/>
        <v>59638</v>
      </c>
      <c r="L1026" s="7">
        <f t="shared" si="817"/>
        <v>6476671</v>
      </c>
      <c r="M1026" s="7">
        <f t="shared" si="817"/>
        <v>13062876</v>
      </c>
      <c r="N1026" s="7">
        <f t="shared" si="817"/>
        <v>3096911</v>
      </c>
      <c r="O1026" s="12">
        <f t="shared" si="817"/>
        <v>16219755</v>
      </c>
      <c r="P1026" s="26">
        <v>386306</v>
      </c>
      <c r="Q1026" s="21">
        <f t="shared" si="818"/>
        <v>618.74006616516442</v>
      </c>
      <c r="R1026" s="21">
        <f t="shared" si="805"/>
        <v>352.63236915812854</v>
      </c>
      <c r="S1026" s="21">
        <f t="shared" si="806"/>
        <v>246.08729866996632</v>
      </c>
      <c r="T1026" s="21">
        <f t="shared" si="807"/>
        <v>2.547203512241591</v>
      </c>
      <c r="U1026" s="21">
        <f t="shared" si="808"/>
        <v>20.452698120143101</v>
      </c>
      <c r="V1026" s="21">
        <f t="shared" si="809"/>
        <v>212.88305125988208</v>
      </c>
      <c r="W1026" s="21">
        <f t="shared" si="810"/>
        <v>0.85424508032492386</v>
      </c>
      <c r="X1026" s="21">
        <f t="shared" si="811"/>
        <v>21.765129198096847</v>
      </c>
      <c r="Y1026" s="21">
        <f t="shared" si="812"/>
        <v>154.38020636490245</v>
      </c>
      <c r="Z1026" s="21">
        <f t="shared" si="813"/>
        <v>16765.649511009407</v>
      </c>
      <c r="AA1026" s="21">
        <f t="shared" si="814"/>
        <v>33814.841084528845</v>
      </c>
      <c r="AB1026" s="21">
        <f t="shared" si="815"/>
        <v>8016.7302604670913</v>
      </c>
      <c r="AC1026" s="21">
        <f t="shared" si="816"/>
        <v>41986.805796441164</v>
      </c>
    </row>
    <row r="1027" spans="1:29">
      <c r="B1027" s="6">
        <v>2008</v>
      </c>
      <c r="C1027" s="7">
        <f t="shared" si="817"/>
        <v>222316</v>
      </c>
      <c r="D1027" s="7">
        <f t="shared" si="817"/>
        <v>126559</v>
      </c>
      <c r="E1027" s="7">
        <f t="shared" si="817"/>
        <v>95528</v>
      </c>
      <c r="F1027" s="7">
        <f t="shared" si="817"/>
        <v>875</v>
      </c>
      <c r="G1027" s="7">
        <f t="shared" si="817"/>
        <v>6522</v>
      </c>
      <c r="H1027" s="7">
        <f t="shared" si="817"/>
        <v>68897</v>
      </c>
      <c r="I1027" s="7">
        <f t="shared" si="817"/>
        <v>0</v>
      </c>
      <c r="J1027" s="7">
        <f t="shared" si="817"/>
        <v>8720</v>
      </c>
      <c r="K1027" s="7">
        <f t="shared" si="817"/>
        <v>55051</v>
      </c>
      <c r="L1027" s="7">
        <f t="shared" si="817"/>
        <v>6567121</v>
      </c>
      <c r="M1027" s="7">
        <f t="shared" si="817"/>
        <v>13274693</v>
      </c>
      <c r="N1027" s="7">
        <f t="shared" si="817"/>
        <v>2655558</v>
      </c>
      <c r="O1027" s="12">
        <f t="shared" si="817"/>
        <v>15985302</v>
      </c>
      <c r="P1027" s="26">
        <v>393000</v>
      </c>
      <c r="Q1027" s="21">
        <f t="shared" si="818"/>
        <v>565.68956743002548</v>
      </c>
      <c r="R1027" s="21">
        <f t="shared" si="805"/>
        <v>322.03307888040712</v>
      </c>
      <c r="S1027" s="21">
        <f t="shared" si="806"/>
        <v>243.07379134860051</v>
      </c>
      <c r="T1027" s="21">
        <f t="shared" si="807"/>
        <v>2.2264631043256999</v>
      </c>
      <c r="U1027" s="21">
        <f t="shared" si="808"/>
        <v>16.595419847328245</v>
      </c>
      <c r="V1027" s="21">
        <f t="shared" si="809"/>
        <v>175.31043256997455</v>
      </c>
      <c r="W1027" s="21">
        <f t="shared" si="810"/>
        <v>0</v>
      </c>
      <c r="X1027" s="21">
        <f t="shared" si="811"/>
        <v>22.1882951653944</v>
      </c>
      <c r="Y1027" s="21">
        <f t="shared" si="812"/>
        <v>140.07888040712467</v>
      </c>
      <c r="Z1027" s="21">
        <f t="shared" si="813"/>
        <v>16710.231552162852</v>
      </c>
      <c r="AA1027" s="21">
        <f t="shared" si="814"/>
        <v>33777.844783715016</v>
      </c>
      <c r="AB1027" s="21">
        <f t="shared" si="815"/>
        <v>6757.1450381679388</v>
      </c>
      <c r="AC1027" s="21">
        <f t="shared" si="816"/>
        <v>40675.068702290075</v>
      </c>
    </row>
    <row r="1028" spans="1:29">
      <c r="B1028" s="6">
        <v>2009</v>
      </c>
      <c r="C1028" s="7">
        <f t="shared" si="817"/>
        <v>189588</v>
      </c>
      <c r="D1028" s="7">
        <f t="shared" si="817"/>
        <v>108782</v>
      </c>
      <c r="E1028" s="7">
        <f t="shared" si="817"/>
        <v>81085</v>
      </c>
      <c r="F1028" s="7">
        <f t="shared" si="817"/>
        <v>484</v>
      </c>
      <c r="G1028" s="7">
        <f t="shared" si="817"/>
        <v>5707</v>
      </c>
      <c r="H1028" s="7">
        <f t="shared" si="817"/>
        <v>28314</v>
      </c>
      <c r="I1028" s="7">
        <f t="shared" si="817"/>
        <v>0</v>
      </c>
      <c r="J1028" s="7">
        <f t="shared" si="817"/>
        <v>8421</v>
      </c>
      <c r="K1028" s="7">
        <f t="shared" si="817"/>
        <v>47663</v>
      </c>
      <c r="L1028" s="7">
        <f t="shared" si="817"/>
        <v>5512863</v>
      </c>
      <c r="M1028" s="7">
        <f t="shared" si="817"/>
        <v>11156688</v>
      </c>
      <c r="N1028" s="7">
        <f t="shared" si="817"/>
        <v>2546720</v>
      </c>
      <c r="O1028" s="12">
        <f t="shared" si="817"/>
        <v>13751071</v>
      </c>
      <c r="P1028" s="26">
        <v>400303</v>
      </c>
      <c r="Q1028" s="21">
        <f t="shared" si="818"/>
        <v>473.61123948608929</v>
      </c>
      <c r="R1028" s="21">
        <f t="shared" si="805"/>
        <v>271.74915001886069</v>
      </c>
      <c r="S1028" s="21">
        <f t="shared" si="806"/>
        <v>202.55906151090548</v>
      </c>
      <c r="T1028" s="21">
        <f t="shared" si="807"/>
        <v>1.2090841187800241</v>
      </c>
      <c r="U1028" s="21">
        <f t="shared" si="808"/>
        <v>14.25670054933388</v>
      </c>
      <c r="V1028" s="21">
        <f t="shared" si="809"/>
        <v>70.73142094863141</v>
      </c>
      <c r="W1028" s="21">
        <f t="shared" si="810"/>
        <v>0</v>
      </c>
      <c r="X1028" s="21">
        <f t="shared" si="811"/>
        <v>21.036564802162363</v>
      </c>
      <c r="Y1028" s="21">
        <f t="shared" si="812"/>
        <v>119.06730651531466</v>
      </c>
      <c r="Z1028" s="21">
        <f t="shared" si="813"/>
        <v>13771.725417995869</v>
      </c>
      <c r="AA1028" s="21">
        <f t="shared" si="814"/>
        <v>27870.608014429072</v>
      </c>
      <c r="AB1028" s="21">
        <f t="shared" si="815"/>
        <v>6361.9807995443452</v>
      </c>
      <c r="AC1028" s="21">
        <f t="shared" si="816"/>
        <v>34351.656120488733</v>
      </c>
    </row>
    <row r="1029" spans="1:29">
      <c r="B1029" s="6">
        <v>2010</v>
      </c>
      <c r="C1029" s="7">
        <f t="shared" si="817"/>
        <v>207408</v>
      </c>
      <c r="D1029" s="7">
        <f t="shared" si="817"/>
        <v>123423</v>
      </c>
      <c r="E1029" s="7">
        <f t="shared" si="817"/>
        <v>84543</v>
      </c>
      <c r="F1029" s="7">
        <f t="shared" si="817"/>
        <v>502</v>
      </c>
      <c r="G1029" s="7">
        <f t="shared" si="817"/>
        <v>8852</v>
      </c>
      <c r="H1029" s="7">
        <f t="shared" si="817"/>
        <v>33008</v>
      </c>
      <c r="I1029" s="7">
        <f t="shared" si="817"/>
        <v>0</v>
      </c>
      <c r="J1029" s="7">
        <f t="shared" si="817"/>
        <v>7639</v>
      </c>
      <c r="K1029" s="7">
        <f t="shared" si="817"/>
        <v>49330</v>
      </c>
      <c r="L1029" s="7">
        <f t="shared" si="817"/>
        <v>4640465</v>
      </c>
      <c r="M1029" s="7">
        <f t="shared" si="817"/>
        <v>9291617</v>
      </c>
      <c r="N1029" s="7">
        <f t="shared" si="817"/>
        <v>2367700</v>
      </c>
      <c r="O1029" s="12">
        <f t="shared" si="817"/>
        <v>11708647</v>
      </c>
      <c r="P1029" s="26">
        <v>407677</v>
      </c>
      <c r="Q1029" s="21">
        <f t="shared" si="818"/>
        <v>508.7557061104747</v>
      </c>
      <c r="R1029" s="21">
        <f t="shared" si="805"/>
        <v>302.74702767141633</v>
      </c>
      <c r="S1029" s="21">
        <f t="shared" si="806"/>
        <v>207.37740907630305</v>
      </c>
      <c r="T1029" s="21">
        <f t="shared" si="807"/>
        <v>1.2313669890624195</v>
      </c>
      <c r="U1029" s="21">
        <f t="shared" si="808"/>
        <v>21.713268101953261</v>
      </c>
      <c r="V1029" s="21">
        <f t="shared" si="809"/>
        <v>80.96605891428753</v>
      </c>
      <c r="W1029" s="21">
        <f t="shared" si="810"/>
        <v>0</v>
      </c>
      <c r="X1029" s="21">
        <f t="shared" si="811"/>
        <v>18.737873365433909</v>
      </c>
      <c r="Y1029" s="21">
        <f t="shared" si="812"/>
        <v>121.00265651483895</v>
      </c>
      <c r="Z1029" s="21">
        <f t="shared" si="813"/>
        <v>11382.70002968036</v>
      </c>
      <c r="AA1029" s="21">
        <f t="shared" si="814"/>
        <v>22791.614439862929</v>
      </c>
      <c r="AB1029" s="21">
        <f t="shared" si="815"/>
        <v>5807.7841035918136</v>
      </c>
      <c r="AC1029" s="21">
        <f t="shared" si="816"/>
        <v>28720.401199969583</v>
      </c>
    </row>
    <row r="1030" spans="1:29">
      <c r="B1030" s="6">
        <v>2011</v>
      </c>
      <c r="C1030" s="7">
        <f t="shared" si="817"/>
        <v>208021</v>
      </c>
      <c r="D1030" s="7">
        <f t="shared" si="817"/>
        <v>116354</v>
      </c>
      <c r="E1030" s="7">
        <f t="shared" si="817"/>
        <v>93160</v>
      </c>
      <c r="F1030" s="7">
        <f t="shared" si="817"/>
        <v>460</v>
      </c>
      <c r="G1030" s="7">
        <f t="shared" si="817"/>
        <v>8875</v>
      </c>
      <c r="H1030" s="7">
        <f t="shared" si="817"/>
        <v>30575</v>
      </c>
      <c r="I1030" s="7">
        <f t="shared" si="817"/>
        <v>0</v>
      </c>
      <c r="J1030" s="7">
        <f t="shared" si="817"/>
        <v>6978</v>
      </c>
      <c r="K1030" s="7">
        <f t="shared" si="817"/>
        <v>40368</v>
      </c>
      <c r="L1030" s="7">
        <f t="shared" si="817"/>
        <v>4122648</v>
      </c>
      <c r="M1030" s="7">
        <f t="shared" si="817"/>
        <v>7972023</v>
      </c>
      <c r="N1030" s="7">
        <f t="shared" si="817"/>
        <v>2113425</v>
      </c>
      <c r="O1030" s="12">
        <f t="shared" si="817"/>
        <v>10125816</v>
      </c>
      <c r="P1030" s="26">
        <v>412745</v>
      </c>
      <c r="Q1030" s="21">
        <f t="shared" si="818"/>
        <v>503.9939914475039</v>
      </c>
      <c r="R1030" s="21">
        <f t="shared" si="805"/>
        <v>281.90286981065793</v>
      </c>
      <c r="S1030" s="21">
        <f t="shared" si="806"/>
        <v>225.70836715163114</v>
      </c>
      <c r="T1030" s="21">
        <f t="shared" si="807"/>
        <v>1.1144895758882603</v>
      </c>
      <c r="U1030" s="21">
        <f t="shared" si="808"/>
        <v>21.502380404365891</v>
      </c>
      <c r="V1030" s="21">
        <f t="shared" si="809"/>
        <v>74.077214745181649</v>
      </c>
      <c r="W1030" s="21">
        <f t="shared" si="810"/>
        <v>0</v>
      </c>
      <c r="X1030" s="21">
        <f t="shared" si="811"/>
        <v>16.906322305539739</v>
      </c>
      <c r="Y1030" s="21">
        <f t="shared" si="812"/>
        <v>97.803728694472369</v>
      </c>
      <c r="Z1030" s="21">
        <f t="shared" si="813"/>
        <v>9988.365697949097</v>
      </c>
      <c r="AA1030" s="21">
        <f t="shared" si="814"/>
        <v>19314.644635307515</v>
      </c>
      <c r="AB1030" s="21">
        <f t="shared" si="815"/>
        <v>5120.4133302644486</v>
      </c>
      <c r="AC1030" s="21">
        <f t="shared" si="816"/>
        <v>24532.861694266434</v>
      </c>
    </row>
    <row r="1031" spans="1:29">
      <c r="B1031" s="6">
        <v>2012</v>
      </c>
      <c r="C1031" s="7">
        <f t="shared" si="817"/>
        <v>218187</v>
      </c>
      <c r="D1031" s="7">
        <f t="shared" si="817"/>
        <v>120163</v>
      </c>
      <c r="E1031" s="7">
        <f t="shared" si="817"/>
        <v>100069</v>
      </c>
      <c r="F1031" s="7">
        <f t="shared" si="817"/>
        <v>600</v>
      </c>
      <c r="G1031" s="7">
        <f t="shared" si="817"/>
        <v>5612</v>
      </c>
      <c r="H1031" s="7">
        <f t="shared" si="817"/>
        <v>48411</v>
      </c>
      <c r="I1031" s="7">
        <f t="shared" si="817"/>
        <v>0</v>
      </c>
      <c r="J1031" s="7">
        <f t="shared" si="817"/>
        <v>7880</v>
      </c>
      <c r="K1031" s="7">
        <f t="shared" si="817"/>
        <v>51326</v>
      </c>
      <c r="L1031" s="7">
        <f t="shared" si="817"/>
        <v>4262047</v>
      </c>
      <c r="M1031" s="7">
        <f t="shared" si="817"/>
        <v>8270359</v>
      </c>
      <c r="N1031" s="7">
        <f t="shared" si="817"/>
        <v>2107145</v>
      </c>
      <c r="O1031" s="12">
        <f t="shared" si="817"/>
        <v>10428830</v>
      </c>
      <c r="P1031" s="26">
        <v>415551</v>
      </c>
      <c r="Q1031" s="21">
        <f t="shared" si="818"/>
        <v>525.05468642838059</v>
      </c>
      <c r="R1031" s="21">
        <f t="shared" si="805"/>
        <v>289.16546946102886</v>
      </c>
      <c r="S1031" s="21">
        <f t="shared" si="806"/>
        <v>240.8103939107354</v>
      </c>
      <c r="T1031" s="21">
        <f t="shared" si="807"/>
        <v>1.4438660958582701</v>
      </c>
      <c r="U1031" s="21">
        <f t="shared" si="808"/>
        <v>13.50496088326102</v>
      </c>
      <c r="V1031" s="21">
        <f t="shared" si="809"/>
        <v>116.49833594432452</v>
      </c>
      <c r="W1031" s="21">
        <f t="shared" si="810"/>
        <v>0</v>
      </c>
      <c r="X1031" s="21">
        <f t="shared" si="811"/>
        <v>18.962774725605282</v>
      </c>
      <c r="Y1031" s="21">
        <f t="shared" si="812"/>
        <v>123.51311872670263</v>
      </c>
      <c r="Z1031" s="21">
        <f t="shared" si="813"/>
        <v>10256.375270424089</v>
      </c>
      <c r="AA1031" s="21">
        <f t="shared" si="814"/>
        <v>19902.151601127178</v>
      </c>
      <c r="AB1031" s="21">
        <f t="shared" si="815"/>
        <v>5070.7253742621242</v>
      </c>
      <c r="AC1031" s="21">
        <f t="shared" si="816"/>
        <v>25096.390094116006</v>
      </c>
    </row>
    <row r="1032" spans="1:29">
      <c r="B1032" s="6">
        <v>2013</v>
      </c>
      <c r="C1032" s="7">
        <f t="shared" si="817"/>
        <v>208148</v>
      </c>
      <c r="D1032" s="7">
        <f t="shared" si="817"/>
        <v>123993</v>
      </c>
      <c r="E1032" s="7">
        <f t="shared" si="817"/>
        <v>82823</v>
      </c>
      <c r="F1032" s="7">
        <f t="shared" si="817"/>
        <v>526</v>
      </c>
      <c r="G1032" s="7">
        <f t="shared" si="817"/>
        <v>8897</v>
      </c>
      <c r="H1032" s="7">
        <f t="shared" si="817"/>
        <v>35510</v>
      </c>
      <c r="I1032" s="7">
        <f t="shared" si="817"/>
        <v>0</v>
      </c>
      <c r="J1032" s="7">
        <f t="shared" si="817"/>
        <v>8443</v>
      </c>
      <c r="K1032" s="7">
        <f t="shared" si="817"/>
        <v>55170</v>
      </c>
      <c r="L1032" s="7">
        <f t="shared" si="817"/>
        <v>4277352</v>
      </c>
      <c r="M1032" s="7">
        <f t="shared" si="817"/>
        <v>8468635</v>
      </c>
      <c r="N1032" s="7">
        <f t="shared" si="817"/>
        <v>2125476</v>
      </c>
      <c r="O1032" s="12">
        <f t="shared" si="817"/>
        <v>10649281</v>
      </c>
      <c r="P1032" s="26">
        <v>417276</v>
      </c>
      <c r="Q1032" s="21">
        <f t="shared" ref="Q1032" si="819">C1032/($P1032/1000)</f>
        <v>498.82571727106279</v>
      </c>
      <c r="R1032" s="21">
        <f t="shared" ref="R1032" si="820">D1032/($P1032/1000)</f>
        <v>297.14864981451126</v>
      </c>
      <c r="S1032" s="21">
        <f t="shared" ref="S1032" si="821">E1032/($P1032/1000)</f>
        <v>198.48493563013449</v>
      </c>
      <c r="T1032" s="21">
        <f t="shared" ref="T1032" si="822">F1032/($P1032/1000)</f>
        <v>1.260556562083609</v>
      </c>
      <c r="U1032" s="21">
        <f t="shared" ref="U1032" si="823">G1032/($P1032/1000)</f>
        <v>21.321619263988342</v>
      </c>
      <c r="V1032" s="21">
        <f t="shared" ref="V1032" si="824">H1032/($P1032/1000)</f>
        <v>85.099550417469487</v>
      </c>
      <c r="W1032" s="21">
        <f t="shared" ref="W1032" si="825">I1032/($P1032/1000)</f>
        <v>0</v>
      </c>
      <c r="X1032" s="21">
        <f t="shared" ref="X1032" si="826">J1032/($P1032/1000)</f>
        <v>20.233610368197546</v>
      </c>
      <c r="Y1032" s="21">
        <f t="shared" ref="Y1032" si="827">K1032/($P1032/1000)</f>
        <v>132.21464929686826</v>
      </c>
      <c r="Z1032" s="21">
        <f t="shared" ref="Z1032" si="828">L1032/($P1032/1000)</f>
        <v>10250.654243234694</v>
      </c>
      <c r="AA1032" s="21">
        <f t="shared" ref="AA1032" si="829">M1032/($P1032/1000)</f>
        <v>20295.044526883885</v>
      </c>
      <c r="AB1032" s="21">
        <f t="shared" ref="AB1032" si="830">N1032/($P1032/1000)</f>
        <v>5093.6933827969979</v>
      </c>
      <c r="AC1032" s="21">
        <f t="shared" ref="AC1032" si="831">O1032/($P1032/1000)</f>
        <v>25520.952558977751</v>
      </c>
    </row>
    <row r="1033" spans="1:29">
      <c r="B1033" s="2" t="s">
        <v>80</v>
      </c>
      <c r="O1033" s="13"/>
      <c r="P1033" s="22"/>
    </row>
    <row r="1034" spans="1:29">
      <c r="B1034" s="6" t="s">
        <v>77</v>
      </c>
      <c r="C1034" s="10">
        <f>((C1031/C1016)^(1/15)-1)*100</f>
        <v>-0.83894895331101393</v>
      </c>
      <c r="D1034" s="10">
        <f t="shared" ref="D1034:N1034" si="832">((D1031/D1016)^(1/15)-1)*100</f>
        <v>-9.6343700803747101E-2</v>
      </c>
      <c r="E1034" s="10">
        <f t="shared" si="832"/>
        <v>-1.5422014932435668</v>
      </c>
      <c r="F1034" s="10">
        <f t="shared" si="832"/>
        <v>-0.14279981536190478</v>
      </c>
      <c r="G1034" s="10">
        <f t="shared" si="832"/>
        <v>-2.5540839623885647</v>
      </c>
      <c r="H1034" s="10">
        <f t="shared" si="832"/>
        <v>-1.3206173231239404E-2</v>
      </c>
      <c r="I1034" s="10"/>
      <c r="J1034" s="10">
        <f t="shared" si="832"/>
        <v>9.9776720191968593E-2</v>
      </c>
      <c r="K1034" s="10">
        <f t="shared" si="832"/>
        <v>-7.684271439644319</v>
      </c>
      <c r="L1034" s="10">
        <f t="shared" si="832"/>
        <v>-2.427165442435153</v>
      </c>
      <c r="M1034" s="10">
        <f t="shared" si="832"/>
        <v>-4.0617249105464044</v>
      </c>
      <c r="N1034" s="10">
        <f t="shared" si="832"/>
        <v>-3.729988917456406</v>
      </c>
      <c r="O1034" s="17">
        <f>((O1031/O1016)^(1/15)-1)*100</f>
        <v>-4.0209721389836801</v>
      </c>
      <c r="P1034" s="27">
        <f>((P1031/P1016)^(1/15)-1)*100</f>
        <v>1.7937017482724249</v>
      </c>
      <c r="Q1034" s="10">
        <f t="shared" ref="Q1034:AC1034" si="833">((Q1031/Q1016)^(1/15)-1)*100</f>
        <v>-2.5862608947003096</v>
      </c>
      <c r="R1034" s="10">
        <f t="shared" si="833"/>
        <v>-1.8567410523591232</v>
      </c>
      <c r="S1034" s="10">
        <f t="shared" si="833"/>
        <v>-3.2771214566549633</v>
      </c>
      <c r="T1034" s="10">
        <f t="shared" si="833"/>
        <v>-1.9023785660365777</v>
      </c>
      <c r="U1034" s="10">
        <f t="shared" si="833"/>
        <v>-4.271173595211919</v>
      </c>
      <c r="V1034" s="10">
        <f t="shared" si="833"/>
        <v>-1.7750684870189715</v>
      </c>
      <c r="W1034" s="10"/>
      <c r="X1034" s="10">
        <f t="shared" si="833"/>
        <v>-1.6640764595332258</v>
      </c>
      <c r="Y1034" s="10">
        <f t="shared" si="833"/>
        <v>-9.3109622944600225</v>
      </c>
      <c r="Z1034" s="10">
        <f t="shared" si="833"/>
        <v>-4.1464915001769409</v>
      </c>
      <c r="AA1034" s="10">
        <f t="shared" si="833"/>
        <v>-5.7522484773162352</v>
      </c>
      <c r="AB1034" s="10">
        <f t="shared" si="833"/>
        <v>-5.4263579876370649</v>
      </c>
      <c r="AC1034" s="10">
        <f t="shared" si="833"/>
        <v>-5.7122138083113612</v>
      </c>
    </row>
    <row r="1035" spans="1:29">
      <c r="B1035" s="6" t="s">
        <v>79</v>
      </c>
      <c r="C1035" s="10">
        <f>((C1020/C1016)^(1/4)-1)*100</f>
        <v>0.4049805623075553</v>
      </c>
      <c r="D1035" s="10">
        <f t="shared" ref="D1035:N1035" si="834">((D1020/D1016)^(1/4)-1)*100</f>
        <v>-0.1337649947496522</v>
      </c>
      <c r="E1035" s="10">
        <f t="shared" si="834"/>
        <v>1.2996176339798993</v>
      </c>
      <c r="F1035" s="10">
        <f t="shared" si="834"/>
        <v>6.9827525652988776</v>
      </c>
      <c r="G1035" s="10">
        <f t="shared" si="834"/>
        <v>-2.2279563933913171</v>
      </c>
      <c r="H1035" s="10">
        <f t="shared" si="834"/>
        <v>18.057270248052081</v>
      </c>
      <c r="I1035" s="10"/>
      <c r="J1035" s="10">
        <f t="shared" si="834"/>
        <v>15.938068832407183</v>
      </c>
      <c r="K1035" s="10">
        <f t="shared" si="834"/>
        <v>-18.539425531431242</v>
      </c>
      <c r="L1035" s="10">
        <f t="shared" si="834"/>
        <v>5.2064915768291975</v>
      </c>
      <c r="M1035" s="10">
        <f t="shared" si="834"/>
        <v>2.4219778971040107</v>
      </c>
      <c r="N1035" s="10">
        <f t="shared" si="834"/>
        <v>-3.9179350891567877</v>
      </c>
      <c r="O1035" s="17">
        <f>((O1020/O1016)^(1/4)-1)*100</f>
        <v>1.1478083274628625</v>
      </c>
      <c r="P1035" s="27">
        <f>((P1020/P1016)^(1/4)-1)*100</f>
        <v>1.8405211298503144</v>
      </c>
      <c r="Q1035" s="10">
        <f t="shared" ref="Q1035:AC1035" si="835">((Q1020/Q1016)^(1/4)-1)*100</f>
        <v>-1.4095966434739648</v>
      </c>
      <c r="R1035" s="10">
        <f t="shared" si="835"/>
        <v>-1.9386056774814531</v>
      </c>
      <c r="S1035" s="10">
        <f t="shared" si="835"/>
        <v>-0.53112797329536443</v>
      </c>
      <c r="T1035" s="10">
        <f t="shared" si="835"/>
        <v>5.0492980381473318</v>
      </c>
      <c r="U1035" s="10">
        <f t="shared" si="835"/>
        <v>-3.9949496311533772</v>
      </c>
      <c r="V1035" s="10">
        <f t="shared" si="835"/>
        <v>15.923670596230387</v>
      </c>
      <c r="W1035" s="10"/>
      <c r="X1035" s="10">
        <f t="shared" si="835"/>
        <v>13.842768621128698</v>
      </c>
      <c r="Y1035" s="10">
        <f t="shared" si="835"/>
        <v>-20.011628411932804</v>
      </c>
      <c r="Z1035" s="10">
        <f t="shared" si="835"/>
        <v>3.305138671361596</v>
      </c>
      <c r="AA1035" s="10">
        <f t="shared" si="835"/>
        <v>0.57094834237179093</v>
      </c>
      <c r="AB1035" s="10">
        <f t="shared" si="835"/>
        <v>-5.6543860490117392</v>
      </c>
      <c r="AC1035" s="10">
        <f t="shared" si="835"/>
        <v>-0.68019369373044647</v>
      </c>
    </row>
    <row r="1036" spans="1:29">
      <c r="B1036" s="6" t="s">
        <v>78</v>
      </c>
      <c r="C1036" s="10">
        <f>((C1026/C1020)^(1/6)-1)*100</f>
        <v>-0.85189085613952553</v>
      </c>
      <c r="D1036" s="10">
        <f t="shared" ref="D1036:N1036" si="836">((D1026/D1020)^(1/6)-1)*100</f>
        <v>1.9580412743316788</v>
      </c>
      <c r="E1036" s="10">
        <f t="shared" si="836"/>
        <v>-5.4473699741228181</v>
      </c>
      <c r="F1036" s="10">
        <f t="shared" si="836"/>
        <v>3.4458943903674655</v>
      </c>
      <c r="G1036" s="10">
        <f t="shared" si="836"/>
        <v>0.73801237865358527</v>
      </c>
      <c r="H1036" s="10">
        <f t="shared" si="836"/>
        <v>-2.2426254559147263</v>
      </c>
      <c r="I1036" s="10"/>
      <c r="J1036" s="10">
        <f t="shared" si="836"/>
        <v>-8.1752379924291407</v>
      </c>
      <c r="K1036" s="10">
        <f t="shared" si="836"/>
        <v>-3.7453136181118007</v>
      </c>
      <c r="L1036" s="10">
        <f t="shared" si="836"/>
        <v>-2.5198446529224316</v>
      </c>
      <c r="M1036" s="10">
        <f t="shared" si="836"/>
        <v>-4.2504519288206533</v>
      </c>
      <c r="N1036" s="10">
        <f t="shared" si="836"/>
        <v>-0.42009223843960664</v>
      </c>
      <c r="O1036" s="17">
        <f>((O1026/O1020)^(1/6)-1)*100</f>
        <v>-3.593866325777606</v>
      </c>
      <c r="P1036" s="27">
        <f>((P1026/P1020)^(1/6)-1)*100</f>
        <v>2.0327788141881964</v>
      </c>
      <c r="Q1036" s="10">
        <f t="shared" ref="Q1036:AC1036" si="837">((Q1026/Q1020)^(1/6)-1)*100</f>
        <v>-2.8271989686579069</v>
      </c>
      <c r="R1036" s="10">
        <f t="shared" si="837"/>
        <v>-7.3248558674110509E-2</v>
      </c>
      <c r="S1036" s="10">
        <f t="shared" si="837"/>
        <v>-7.3311232676835258</v>
      </c>
      <c r="T1036" s="10">
        <f t="shared" si="837"/>
        <v>1.3849623548454648</v>
      </c>
      <c r="U1036" s="10">
        <f t="shared" si="837"/>
        <v>-1.2689710606554327</v>
      </c>
      <c r="V1036" s="10">
        <f t="shared" si="837"/>
        <v>-4.1902262388529676</v>
      </c>
      <c r="W1036" s="10"/>
      <c r="X1036" s="10">
        <f t="shared" si="837"/>
        <v>-10.004644512531758</v>
      </c>
      <c r="Y1036" s="10">
        <f t="shared" si="837"/>
        <v>-5.6629766428516914</v>
      </c>
      <c r="Z1036" s="10">
        <f t="shared" si="837"/>
        <v>-4.4619224527849166</v>
      </c>
      <c r="AA1036" s="10">
        <f t="shared" si="837"/>
        <v>-6.1580511831900946</v>
      </c>
      <c r="AB1036" s="10">
        <f t="shared" si="837"/>
        <v>-2.404002989171472</v>
      </c>
      <c r="AC1036" s="10">
        <f t="shared" si="837"/>
        <v>-5.5145466048832077</v>
      </c>
    </row>
    <row r="1037" spans="1:29">
      <c r="B1037" s="6" t="s">
        <v>142</v>
      </c>
      <c r="C1037" s="10">
        <f>((C1032/C1026)^(1/6)-1)*100</f>
        <v>-2.2788074647525969</v>
      </c>
      <c r="D1037" s="10">
        <f t="shared" ref="D1037:O1037" si="838">((D1032/D1026)^(1/6)-1)*100</f>
        <v>-1.5556966744445955</v>
      </c>
      <c r="E1037" s="10">
        <f t="shared" si="838"/>
        <v>-2.2713909769818796</v>
      </c>
      <c r="F1037" s="10">
        <f t="shared" si="838"/>
        <v>-9.9123812329062098</v>
      </c>
      <c r="G1037" s="10">
        <f t="shared" si="838"/>
        <v>1.9984537553843218</v>
      </c>
      <c r="H1037" s="10">
        <f t="shared" si="838"/>
        <v>-13.061323982157603</v>
      </c>
      <c r="I1037" s="10">
        <f t="shared" si="838"/>
        <v>-100</v>
      </c>
      <c r="J1037" s="10">
        <f t="shared" si="838"/>
        <v>6.9258341066236184E-2</v>
      </c>
      <c r="K1037" s="10">
        <f t="shared" si="838"/>
        <v>-1.2895074713995536</v>
      </c>
      <c r="L1037" s="10">
        <f t="shared" si="838"/>
        <v>-6.6809033992354276</v>
      </c>
      <c r="M1037" s="10">
        <f t="shared" si="838"/>
        <v>-6.9686974174128169</v>
      </c>
      <c r="N1037" s="10">
        <f t="shared" si="838"/>
        <v>-6.0807577176486767</v>
      </c>
      <c r="O1037" s="10">
        <f t="shared" si="838"/>
        <v>-6.7720789987966157</v>
      </c>
      <c r="P1037" s="27">
        <f>((P1032/P1026)^(1/6)-1)*100</f>
        <v>1.2935966958057099</v>
      </c>
      <c r="Q1037" s="10">
        <f>((Q1032/Q1026)^(1/6)-1)*100</f>
        <v>-3.5267818273711726</v>
      </c>
      <c r="R1037" s="10">
        <f t="shared" ref="R1037:AC1037" si="839">((R1032/R1026)^(1/6)-1)*100</f>
        <v>-2.8129057148666647</v>
      </c>
      <c r="S1037" s="10">
        <f t="shared" si="839"/>
        <v>-3.5194600538211662</v>
      </c>
      <c r="T1037" s="10">
        <f t="shared" si="839"/>
        <v>-11.062869020600131</v>
      </c>
      <c r="U1037" s="10">
        <f t="shared" si="839"/>
        <v>0.69585549587636297</v>
      </c>
      <c r="V1037" s="10">
        <f t="shared" si="839"/>
        <v>-14.171597362736076</v>
      </c>
      <c r="W1037" s="10">
        <f t="shared" si="839"/>
        <v>-100</v>
      </c>
      <c r="X1037" s="10">
        <f t="shared" si="839"/>
        <v>-1.2087026176158866</v>
      </c>
      <c r="Y1037" s="10">
        <f t="shared" si="839"/>
        <v>-2.5501159515172289</v>
      </c>
      <c r="Z1037" s="10">
        <f t="shared" si="839"/>
        <v>-7.8726596301929463</v>
      </c>
      <c r="AA1037" s="10">
        <f t="shared" si="839"/>
        <v>-8.1567782986628359</v>
      </c>
      <c r="AB1037" s="10">
        <f t="shared" si="839"/>
        <v>-7.2801782679316585</v>
      </c>
      <c r="AC1037" s="10">
        <f t="shared" si="839"/>
        <v>-7.9626708476196351</v>
      </c>
    </row>
    <row r="1038" spans="1:2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8"/>
      <c r="P1038" s="25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</row>
    <row r="1039" spans="1:29">
      <c r="A1039" s="2" t="s">
        <v>76</v>
      </c>
      <c r="O1039" s="13"/>
      <c r="P1039" s="22"/>
    </row>
    <row r="1040" spans="1:29">
      <c r="A1040" t="s">
        <v>43</v>
      </c>
      <c r="B1040" s="6">
        <v>1995</v>
      </c>
      <c r="C1040" s="7">
        <f>C229+C254+C279</f>
        <v>487151</v>
      </c>
      <c r="D1040" s="7">
        <f t="shared" ref="D1040:N1040" si="840">D229+D254+D279</f>
        <v>0</v>
      </c>
      <c r="E1040" s="7">
        <f t="shared" si="840"/>
        <v>0</v>
      </c>
      <c r="F1040" s="7">
        <f t="shared" si="840"/>
        <v>444</v>
      </c>
      <c r="G1040" s="7">
        <f t="shared" si="840"/>
        <v>0</v>
      </c>
      <c r="H1040" s="7">
        <f t="shared" si="840"/>
        <v>0</v>
      </c>
      <c r="I1040" s="7">
        <f t="shared" si="840"/>
        <v>4286</v>
      </c>
      <c r="J1040" s="7">
        <f t="shared" si="840"/>
        <v>19655</v>
      </c>
      <c r="K1040" s="7">
        <f t="shared" si="840"/>
        <v>219414</v>
      </c>
      <c r="L1040" s="7">
        <f t="shared" si="840"/>
        <v>4608916</v>
      </c>
      <c r="M1040" s="7">
        <f t="shared" si="840"/>
        <v>13951092</v>
      </c>
      <c r="N1040" s="7">
        <f t="shared" si="840"/>
        <v>1400894</v>
      </c>
      <c r="O1040" s="12">
        <f t="shared" ref="O1040:O1058" si="841">O229+O254+O279</f>
        <v>15575686</v>
      </c>
      <c r="P1040" s="28">
        <f>P639</f>
        <v>2623697</v>
      </c>
      <c r="Q1040" s="21">
        <f>C1040/($P1040/1000)</f>
        <v>185.67349812116262</v>
      </c>
      <c r="R1040" s="21">
        <f t="shared" ref="R1040:R1057" si="842">D1040/($P1040/1000)</f>
        <v>0</v>
      </c>
      <c r="S1040" s="21">
        <f t="shared" ref="S1040:S1057" si="843">E1040/($P1040/1000)</f>
        <v>0</v>
      </c>
      <c r="T1040" s="21">
        <f t="shared" ref="T1040:T1057" si="844">F1040/($P1040/1000)</f>
        <v>0.16922685813186505</v>
      </c>
      <c r="U1040" s="21">
        <f t="shared" ref="U1040:U1057" si="845">G1040/($P1040/1000)</f>
        <v>0</v>
      </c>
      <c r="V1040" s="21">
        <f t="shared" ref="V1040:V1057" si="846">H1040/($P1040/1000)</f>
        <v>0</v>
      </c>
      <c r="W1040" s="21">
        <f t="shared" ref="W1040:W1057" si="847">I1040/($P1040/1000)</f>
        <v>1.6335727791738146</v>
      </c>
      <c r="X1040" s="21">
        <f t="shared" ref="X1040:X1057" si="848">J1040/($P1040/1000)</f>
        <v>7.4913376049139817</v>
      </c>
      <c r="Y1040" s="21">
        <f t="shared" ref="Y1040:Y1057" si="849">K1040/($P1040/1000)</f>
        <v>83.627796959786124</v>
      </c>
      <c r="Z1040" s="21">
        <f t="shared" ref="Z1040:Z1057" si="850">L1040/($P1040/1000)</f>
        <v>1756.6494911569437</v>
      </c>
      <c r="AA1040" s="21">
        <f t="shared" ref="AA1040:AA1057" si="851">M1040/($P1040/1000)</f>
        <v>5317.3411411454899</v>
      </c>
      <c r="AB1040" s="21">
        <f t="shared" ref="AB1040:AB1057" si="852">N1040/($P1040/1000)</f>
        <v>533.9389418823896</v>
      </c>
      <c r="AC1040" s="21">
        <f t="shared" ref="AC1040:AC1057" si="853">O1040/($P1040/1000)</f>
        <v>5936.5414527668399</v>
      </c>
    </row>
    <row r="1041" spans="1:29">
      <c r="A1041" s="6" t="s">
        <v>105</v>
      </c>
      <c r="B1041" s="6">
        <v>1996</v>
      </c>
      <c r="C1041" s="7">
        <f t="shared" ref="C1041:N1041" si="854">C230+C255+C280</f>
        <v>580127</v>
      </c>
      <c r="D1041" s="7">
        <f t="shared" si="854"/>
        <v>293646</v>
      </c>
      <c r="E1041" s="7">
        <f t="shared" si="854"/>
        <v>280280</v>
      </c>
      <c r="F1041" s="7">
        <f t="shared" si="854"/>
        <v>256</v>
      </c>
      <c r="G1041" s="7">
        <f t="shared" si="854"/>
        <v>10</v>
      </c>
      <c r="H1041" s="7">
        <f t="shared" si="854"/>
        <v>3224</v>
      </c>
      <c r="I1041" s="7">
        <f t="shared" si="854"/>
        <v>3851</v>
      </c>
      <c r="J1041" s="9">
        <f t="shared" si="854"/>
        <v>20872</v>
      </c>
      <c r="K1041" s="9">
        <f t="shared" si="854"/>
        <v>229146</v>
      </c>
      <c r="L1041" s="9">
        <f t="shared" si="854"/>
        <v>4420429</v>
      </c>
      <c r="M1041" s="9">
        <f t="shared" si="854"/>
        <v>11255593</v>
      </c>
      <c r="N1041" s="9">
        <f t="shared" si="854"/>
        <v>848837</v>
      </c>
      <c r="O1041" s="19">
        <f t="shared" si="841"/>
        <v>12337427</v>
      </c>
      <c r="P1041" s="28">
        <f t="shared" ref="P1041:P1058" si="855">P640</f>
        <v>2651549</v>
      </c>
      <c r="Q1041" s="21">
        <f t="shared" ref="Q1041:Q1057" si="856">C1041/($P1041/1000)</f>
        <v>218.78796130111115</v>
      </c>
      <c r="R1041" s="21">
        <f t="shared" si="842"/>
        <v>110.74507768855111</v>
      </c>
      <c r="S1041" s="21">
        <f t="shared" si="843"/>
        <v>105.70425060973793</v>
      </c>
      <c r="T1041" s="21">
        <f t="shared" si="844"/>
        <v>9.6547338932827562E-2</v>
      </c>
      <c r="U1041" s="21">
        <f t="shared" si="845"/>
        <v>3.7713804270635767E-3</v>
      </c>
      <c r="V1041" s="21">
        <f t="shared" si="846"/>
        <v>1.2158930496852971</v>
      </c>
      <c r="W1041" s="21">
        <f t="shared" si="847"/>
        <v>1.4523586024621835</v>
      </c>
      <c r="X1041" s="21">
        <f t="shared" si="848"/>
        <v>7.8716252273670975</v>
      </c>
      <c r="Y1041" s="21">
        <f t="shared" si="849"/>
        <v>86.419673933991035</v>
      </c>
      <c r="Z1041" s="21">
        <f t="shared" si="850"/>
        <v>1667.1119409824221</v>
      </c>
      <c r="AA1041" s="21">
        <f t="shared" si="851"/>
        <v>4244.9123135193804</v>
      </c>
      <c r="AB1041" s="21">
        <f t="shared" si="852"/>
        <v>320.12872475673652</v>
      </c>
      <c r="AC1041" s="21">
        <f t="shared" si="853"/>
        <v>4652.9130708125704</v>
      </c>
    </row>
    <row r="1042" spans="1:29">
      <c r="A1042"/>
      <c r="B1042" s="6">
        <v>1997</v>
      </c>
      <c r="C1042" s="7">
        <f t="shared" ref="C1042:N1042" si="857">C231+C256+C281</f>
        <v>634992</v>
      </c>
      <c r="D1042" s="7">
        <f t="shared" si="857"/>
        <v>327888</v>
      </c>
      <c r="E1042" s="7">
        <f t="shared" si="857"/>
        <v>321990</v>
      </c>
      <c r="F1042" s="7">
        <f t="shared" si="857"/>
        <v>266</v>
      </c>
      <c r="G1042" s="7">
        <f t="shared" si="857"/>
        <v>137</v>
      </c>
      <c r="H1042" s="7">
        <f t="shared" si="857"/>
        <v>2435</v>
      </c>
      <c r="I1042" s="7">
        <f t="shared" si="857"/>
        <v>4824</v>
      </c>
      <c r="J1042" s="7">
        <f t="shared" si="857"/>
        <v>115547</v>
      </c>
      <c r="K1042" s="7">
        <f t="shared" si="857"/>
        <v>1081295</v>
      </c>
      <c r="L1042" s="7">
        <f t="shared" si="857"/>
        <v>18055369</v>
      </c>
      <c r="M1042" s="7">
        <f t="shared" si="857"/>
        <v>40526137</v>
      </c>
      <c r="N1042" s="7">
        <f t="shared" si="857"/>
        <v>7965677</v>
      </c>
      <c r="O1042" s="12">
        <f t="shared" si="841"/>
        <v>49577933</v>
      </c>
      <c r="P1042" s="28">
        <f t="shared" si="855"/>
        <v>2692600</v>
      </c>
      <c r="Q1042" s="21">
        <f t="shared" si="856"/>
        <v>235.8285671841343</v>
      </c>
      <c r="R1042" s="21">
        <f t="shared" si="842"/>
        <v>121.77375027854119</v>
      </c>
      <c r="S1042" s="21">
        <f t="shared" si="843"/>
        <v>119.58330238431256</v>
      </c>
      <c r="T1042" s="21">
        <f t="shared" si="844"/>
        <v>9.8789274307360925E-2</v>
      </c>
      <c r="U1042" s="21">
        <f t="shared" si="845"/>
        <v>5.0880190150783634E-2</v>
      </c>
      <c r="V1042" s="21">
        <f t="shared" si="846"/>
        <v>0.90433038698655577</v>
      </c>
      <c r="W1042" s="21">
        <f t="shared" si="847"/>
        <v>1.7915769145064251</v>
      </c>
      <c r="X1042" s="21">
        <f t="shared" si="848"/>
        <v>42.912798039070047</v>
      </c>
      <c r="Y1042" s="21">
        <f t="shared" si="849"/>
        <v>401.5802570006685</v>
      </c>
      <c r="Z1042" s="21">
        <f t="shared" si="850"/>
        <v>6705.5518829384237</v>
      </c>
      <c r="AA1042" s="21">
        <f t="shared" si="851"/>
        <v>15050.931070340936</v>
      </c>
      <c r="AB1042" s="21">
        <f t="shared" si="852"/>
        <v>2958.3588353264504</v>
      </c>
      <c r="AC1042" s="21">
        <f t="shared" si="853"/>
        <v>18412.66173958256</v>
      </c>
    </row>
    <row r="1043" spans="1:29">
      <c r="A1043"/>
      <c r="B1043" s="6">
        <v>1998</v>
      </c>
      <c r="C1043" s="7">
        <f t="shared" ref="C1043:N1043" si="858">C232+C257+C282</f>
        <v>657189</v>
      </c>
      <c r="D1043" s="7">
        <f t="shared" si="858"/>
        <v>348302</v>
      </c>
      <c r="E1043" s="7">
        <f t="shared" si="858"/>
        <v>323361</v>
      </c>
      <c r="F1043" s="7">
        <f t="shared" si="858"/>
        <v>222</v>
      </c>
      <c r="G1043" s="7">
        <f t="shared" si="858"/>
        <v>280</v>
      </c>
      <c r="H1043" s="7">
        <f t="shared" si="858"/>
        <v>2190</v>
      </c>
      <c r="I1043" s="7">
        <f t="shared" si="858"/>
        <v>6002</v>
      </c>
      <c r="J1043" s="7">
        <f t="shared" si="858"/>
        <v>134921</v>
      </c>
      <c r="K1043" s="7">
        <f t="shared" si="858"/>
        <v>1132544</v>
      </c>
      <c r="L1043" s="7">
        <f t="shared" si="858"/>
        <v>19802171</v>
      </c>
      <c r="M1043" s="7">
        <f t="shared" si="858"/>
        <v>44332274</v>
      </c>
      <c r="N1043" s="7">
        <f t="shared" si="858"/>
        <v>7779768</v>
      </c>
      <c r="O1043" s="12">
        <f t="shared" si="841"/>
        <v>53250588</v>
      </c>
      <c r="P1043" s="28">
        <f t="shared" si="855"/>
        <v>2736720</v>
      </c>
      <c r="Q1043" s="21">
        <f t="shared" si="856"/>
        <v>240.13746382530914</v>
      </c>
      <c r="R1043" s="21">
        <f t="shared" si="842"/>
        <v>127.26987050191471</v>
      </c>
      <c r="S1043" s="21">
        <f t="shared" si="843"/>
        <v>118.15640620889241</v>
      </c>
      <c r="T1043" s="21">
        <f t="shared" si="844"/>
        <v>8.1119003770937476E-2</v>
      </c>
      <c r="U1043" s="21">
        <f t="shared" si="845"/>
        <v>0.10231225700838961</v>
      </c>
      <c r="V1043" s="21">
        <f t="shared" si="846"/>
        <v>0.80022801017276157</v>
      </c>
      <c r="W1043" s="21">
        <f t="shared" si="847"/>
        <v>2.1931363091584086</v>
      </c>
      <c r="X1043" s="21">
        <f t="shared" si="848"/>
        <v>49.300257242246197</v>
      </c>
      <c r="Y1043" s="21">
        <f t="shared" si="849"/>
        <v>413.83261714753428</v>
      </c>
      <c r="Z1043" s="21">
        <f t="shared" si="850"/>
        <v>7235.7314595574271</v>
      </c>
      <c r="AA1043" s="21">
        <f t="shared" si="851"/>
        <v>16199.053611622674</v>
      </c>
      <c r="AB1043" s="21">
        <f t="shared" si="852"/>
        <v>2842.7343681487332</v>
      </c>
      <c r="AC1043" s="21">
        <f t="shared" si="853"/>
        <v>19457.8137332281</v>
      </c>
    </row>
    <row r="1044" spans="1:29">
      <c r="A1044"/>
      <c r="B1044" s="6">
        <v>1999</v>
      </c>
      <c r="C1044" s="7">
        <f t="shared" ref="C1044:N1044" si="859">C233+C258+C283</f>
        <v>706193</v>
      </c>
      <c r="D1044" s="7">
        <f t="shared" si="859"/>
        <v>349479</v>
      </c>
      <c r="E1044" s="7">
        <f t="shared" si="859"/>
        <v>303691</v>
      </c>
      <c r="F1044" s="7">
        <f t="shared" si="859"/>
        <v>301</v>
      </c>
      <c r="G1044" s="7">
        <f t="shared" si="859"/>
        <v>906</v>
      </c>
      <c r="H1044" s="7">
        <f t="shared" si="859"/>
        <v>2797</v>
      </c>
      <c r="I1044" s="7">
        <f t="shared" si="859"/>
        <v>7838</v>
      </c>
      <c r="J1044" s="7">
        <f t="shared" si="859"/>
        <v>154782</v>
      </c>
      <c r="K1044" s="7">
        <f t="shared" si="859"/>
        <v>1177033</v>
      </c>
      <c r="L1044" s="7">
        <f t="shared" si="859"/>
        <v>20964536</v>
      </c>
      <c r="M1044" s="7">
        <f t="shared" si="859"/>
        <v>46453561</v>
      </c>
      <c r="N1044" s="7">
        <f t="shared" si="859"/>
        <v>8529717</v>
      </c>
      <c r="O1044" s="12">
        <f t="shared" si="841"/>
        <v>56168149</v>
      </c>
      <c r="P1044" s="28">
        <f t="shared" si="855"/>
        <v>2789593</v>
      </c>
      <c r="Q1044" s="21">
        <f t="shared" si="856"/>
        <v>253.15270005337698</v>
      </c>
      <c r="R1044" s="21">
        <f t="shared" si="842"/>
        <v>125.27956587215412</v>
      </c>
      <c r="S1044" s="21">
        <f t="shared" si="843"/>
        <v>108.8657019142219</v>
      </c>
      <c r="T1044" s="21">
        <f t="shared" si="844"/>
        <v>0.10790104506284609</v>
      </c>
      <c r="U1044" s="21">
        <f t="shared" si="845"/>
        <v>0.32477856088683904</v>
      </c>
      <c r="V1044" s="21">
        <f t="shared" si="846"/>
        <v>1.0026552260491046</v>
      </c>
      <c r="W1044" s="21">
        <f t="shared" si="847"/>
        <v>2.8097288744272015</v>
      </c>
      <c r="X1044" s="21">
        <f t="shared" si="848"/>
        <v>55.48551347813104</v>
      </c>
      <c r="Y1044" s="21">
        <f t="shared" si="849"/>
        <v>421.93717864935854</v>
      </c>
      <c r="Z1044" s="21">
        <f t="shared" si="850"/>
        <v>7515.2669224506944</v>
      </c>
      <c r="AA1044" s="21">
        <f t="shared" si="851"/>
        <v>16652.451092327807</v>
      </c>
      <c r="AB1044" s="21">
        <f t="shared" si="852"/>
        <v>3057.6922870110443</v>
      </c>
      <c r="AC1044" s="21">
        <f t="shared" si="853"/>
        <v>20134.890286862636</v>
      </c>
    </row>
    <row r="1045" spans="1:29">
      <c r="A1045"/>
      <c r="B1045" s="6">
        <v>2000</v>
      </c>
      <c r="C1045" s="7">
        <f t="shared" ref="C1045:N1045" si="860">C234+C259+C284</f>
        <v>751218</v>
      </c>
      <c r="D1045" s="7">
        <f t="shared" si="860"/>
        <v>403001</v>
      </c>
      <c r="E1045" s="7">
        <f t="shared" si="860"/>
        <v>341666</v>
      </c>
      <c r="F1045" s="7">
        <f t="shared" si="860"/>
        <v>281</v>
      </c>
      <c r="G1045" s="7">
        <f t="shared" si="860"/>
        <v>167</v>
      </c>
      <c r="H1045" s="7">
        <f t="shared" si="860"/>
        <v>3350</v>
      </c>
      <c r="I1045" s="7">
        <f t="shared" si="860"/>
        <v>3826</v>
      </c>
      <c r="J1045" s="7">
        <f t="shared" si="860"/>
        <v>149535</v>
      </c>
      <c r="K1045" s="7">
        <f t="shared" si="860"/>
        <v>1641100</v>
      </c>
      <c r="L1045" s="7">
        <f t="shared" si="860"/>
        <v>21246247</v>
      </c>
      <c r="M1045" s="7">
        <f t="shared" si="860"/>
        <v>45065538</v>
      </c>
      <c r="N1045" s="7">
        <f t="shared" si="860"/>
        <v>8479362</v>
      </c>
      <c r="O1045" s="12">
        <f t="shared" si="841"/>
        <v>55189826</v>
      </c>
      <c r="P1045" s="28">
        <f t="shared" si="855"/>
        <v>2827366</v>
      </c>
      <c r="Q1045" s="21">
        <f t="shared" si="856"/>
        <v>265.69535037204241</v>
      </c>
      <c r="R1045" s="21">
        <f t="shared" si="842"/>
        <v>142.53584431587564</v>
      </c>
      <c r="S1045" s="21">
        <f t="shared" si="843"/>
        <v>120.84250853975043</v>
      </c>
      <c r="T1045" s="21">
        <f t="shared" si="844"/>
        <v>9.9385788751792312E-2</v>
      </c>
      <c r="U1045" s="21">
        <f t="shared" si="845"/>
        <v>5.9065575521527809E-2</v>
      </c>
      <c r="V1045" s="21">
        <f t="shared" si="846"/>
        <v>1.1848483712402285</v>
      </c>
      <c r="W1045" s="21">
        <f t="shared" si="847"/>
        <v>1.3532029457806312</v>
      </c>
      <c r="X1045" s="21">
        <f t="shared" si="848"/>
        <v>52.888448117435097</v>
      </c>
      <c r="Y1045" s="21">
        <f t="shared" si="849"/>
        <v>580.43422747532509</v>
      </c>
      <c r="Z1045" s="21">
        <f t="shared" si="850"/>
        <v>7514.5018366918184</v>
      </c>
      <c r="AA1045" s="21">
        <f t="shared" si="851"/>
        <v>15939.053521899888</v>
      </c>
      <c r="AB1045" s="21">
        <f t="shared" si="852"/>
        <v>2999.0323148824737</v>
      </c>
      <c r="AC1045" s="21">
        <f t="shared" si="853"/>
        <v>19519.873267203468</v>
      </c>
    </row>
    <row r="1046" spans="1:29">
      <c r="A1046"/>
      <c r="B1046" s="6">
        <v>2001</v>
      </c>
      <c r="C1046" s="7">
        <f t="shared" ref="C1046:N1046" si="861">C235+C260+C285</f>
        <v>769333</v>
      </c>
      <c r="D1046" s="7">
        <f t="shared" si="861"/>
        <v>396598</v>
      </c>
      <c r="E1046" s="7">
        <f t="shared" si="861"/>
        <v>380203</v>
      </c>
      <c r="F1046" s="7">
        <f t="shared" si="861"/>
        <v>382</v>
      </c>
      <c r="G1046" s="7">
        <f t="shared" si="861"/>
        <v>1305</v>
      </c>
      <c r="H1046" s="7">
        <f t="shared" si="861"/>
        <v>3742</v>
      </c>
      <c r="I1046" s="7">
        <f t="shared" si="861"/>
        <v>5482</v>
      </c>
      <c r="J1046" s="7">
        <f t="shared" si="861"/>
        <v>161092</v>
      </c>
      <c r="K1046" s="7">
        <f t="shared" si="861"/>
        <v>1364145</v>
      </c>
      <c r="L1046" s="7">
        <f t="shared" si="861"/>
        <v>20102285</v>
      </c>
      <c r="M1046" s="7">
        <f t="shared" si="861"/>
        <v>43570512</v>
      </c>
      <c r="N1046" s="7">
        <f t="shared" si="861"/>
        <v>12798082</v>
      </c>
      <c r="O1046" s="12">
        <f t="shared" si="841"/>
        <v>57738221</v>
      </c>
      <c r="P1046" s="28">
        <f t="shared" si="855"/>
        <v>2869672</v>
      </c>
      <c r="Q1046" s="21">
        <f t="shared" si="856"/>
        <v>268.09091770766832</v>
      </c>
      <c r="R1046" s="21">
        <f t="shared" si="842"/>
        <v>138.20325110326198</v>
      </c>
      <c r="S1046" s="21">
        <f t="shared" si="843"/>
        <v>132.49005461251321</v>
      </c>
      <c r="T1046" s="21">
        <f t="shared" si="844"/>
        <v>0.13311625858286244</v>
      </c>
      <c r="U1046" s="21">
        <f t="shared" si="845"/>
        <v>0.45475580484459549</v>
      </c>
      <c r="V1046" s="21">
        <f t="shared" si="846"/>
        <v>1.3039817791022807</v>
      </c>
      <c r="W1046" s="21">
        <f t="shared" si="847"/>
        <v>1.9103228522284079</v>
      </c>
      <c r="X1046" s="21">
        <f t="shared" si="848"/>
        <v>56.136032271283966</v>
      </c>
      <c r="Y1046" s="21">
        <f t="shared" si="849"/>
        <v>475.36617425266718</v>
      </c>
      <c r="Z1046" s="21">
        <f t="shared" si="850"/>
        <v>7005.0810684984208</v>
      </c>
      <c r="AA1046" s="21">
        <f t="shared" si="851"/>
        <v>15183.098277433797</v>
      </c>
      <c r="AB1046" s="21">
        <f t="shared" si="852"/>
        <v>4459.7717091012491</v>
      </c>
      <c r="AC1046" s="21">
        <f t="shared" si="853"/>
        <v>20120.146483639943</v>
      </c>
    </row>
    <row r="1047" spans="1:29">
      <c r="A1047"/>
      <c r="B1047" s="6">
        <v>2002</v>
      </c>
      <c r="C1047" s="7">
        <f t="shared" ref="C1047:N1047" si="862">C236+C261+C286</f>
        <v>788946</v>
      </c>
      <c r="D1047" s="7">
        <f t="shared" si="862"/>
        <v>412469</v>
      </c>
      <c r="E1047" s="7">
        <f t="shared" si="862"/>
        <v>371422</v>
      </c>
      <c r="F1047" s="7">
        <f t="shared" si="862"/>
        <v>330</v>
      </c>
      <c r="G1047" s="7">
        <f t="shared" si="862"/>
        <v>1644</v>
      </c>
      <c r="H1047" s="7">
        <f t="shared" si="862"/>
        <v>3874</v>
      </c>
      <c r="I1047" s="7">
        <f t="shared" si="862"/>
        <v>2220</v>
      </c>
      <c r="J1047" s="7">
        <f t="shared" si="862"/>
        <v>163000</v>
      </c>
      <c r="K1047" s="7">
        <f t="shared" si="862"/>
        <v>1754853</v>
      </c>
      <c r="L1047" s="7">
        <f t="shared" si="862"/>
        <v>21787806</v>
      </c>
      <c r="M1047" s="7">
        <f t="shared" si="862"/>
        <v>47639108</v>
      </c>
      <c r="N1047" s="7">
        <f t="shared" si="862"/>
        <v>10027120</v>
      </c>
      <c r="O1047" s="12">
        <f t="shared" si="841"/>
        <v>59423301</v>
      </c>
      <c r="P1047" s="28">
        <f t="shared" si="855"/>
        <v>2900355</v>
      </c>
      <c r="Q1047" s="21">
        <f t="shared" si="856"/>
        <v>272.01704618917341</v>
      </c>
      <c r="R1047" s="21">
        <f t="shared" si="842"/>
        <v>142.21328078804146</v>
      </c>
      <c r="S1047" s="21">
        <f t="shared" si="843"/>
        <v>128.06087530664351</v>
      </c>
      <c r="T1047" s="21">
        <f t="shared" si="844"/>
        <v>0.11377917530785024</v>
      </c>
      <c r="U1047" s="21">
        <f t="shared" si="845"/>
        <v>0.56682716426092672</v>
      </c>
      <c r="V1047" s="21">
        <f t="shared" si="846"/>
        <v>1.3356985610382177</v>
      </c>
      <c r="W1047" s="21">
        <f t="shared" si="847"/>
        <v>0.76542354298008342</v>
      </c>
      <c r="X1047" s="21">
        <f t="shared" si="848"/>
        <v>56.200016894483603</v>
      </c>
      <c r="Y1047" s="21">
        <f t="shared" si="849"/>
        <v>605.04765795911192</v>
      </c>
      <c r="Z1047" s="21">
        <f t="shared" si="850"/>
        <v>7512.1169649922167</v>
      </c>
      <c r="AA1047" s="21">
        <f t="shared" si="851"/>
        <v>16425.267941338214</v>
      </c>
      <c r="AB1047" s="21">
        <f t="shared" si="852"/>
        <v>3457.2043767056102</v>
      </c>
      <c r="AC1047" s="21">
        <f t="shared" si="853"/>
        <v>20488.285399545919</v>
      </c>
    </row>
    <row r="1048" spans="1:29">
      <c r="A1048"/>
      <c r="B1048" s="6">
        <v>2003</v>
      </c>
      <c r="C1048" s="7">
        <f t="shared" ref="C1048:N1048" si="863">C237+C262+C287</f>
        <v>756515</v>
      </c>
      <c r="D1048" s="7">
        <f t="shared" si="863"/>
        <v>420650</v>
      </c>
      <c r="E1048" s="7">
        <f t="shared" si="863"/>
        <v>350341</v>
      </c>
      <c r="F1048" s="7">
        <f t="shared" si="863"/>
        <v>279</v>
      </c>
      <c r="G1048" s="7">
        <f t="shared" si="863"/>
        <v>243</v>
      </c>
      <c r="H1048" s="7">
        <f t="shared" si="863"/>
        <v>3535</v>
      </c>
      <c r="I1048" s="7">
        <f t="shared" si="863"/>
        <v>616</v>
      </c>
      <c r="J1048" s="7">
        <f t="shared" si="863"/>
        <v>183887</v>
      </c>
      <c r="K1048" s="7">
        <f t="shared" si="863"/>
        <v>1555436</v>
      </c>
      <c r="L1048" s="7">
        <f t="shared" si="863"/>
        <v>23605905</v>
      </c>
      <c r="M1048" s="7">
        <f t="shared" si="863"/>
        <v>52980503</v>
      </c>
      <c r="N1048" s="7">
        <f t="shared" si="863"/>
        <v>10214205</v>
      </c>
      <c r="O1048" s="12">
        <f t="shared" si="841"/>
        <v>64750760</v>
      </c>
      <c r="P1048" s="28">
        <f t="shared" si="855"/>
        <v>2914702</v>
      </c>
      <c r="Q1048" s="21">
        <f t="shared" si="856"/>
        <v>259.55140525515128</v>
      </c>
      <c r="R1048" s="21">
        <f t="shared" si="842"/>
        <v>144.32007114277891</v>
      </c>
      <c r="S1048" s="21">
        <f t="shared" si="843"/>
        <v>120.19787957739761</v>
      </c>
      <c r="T1048" s="21">
        <f t="shared" si="844"/>
        <v>9.5721620941008709E-2</v>
      </c>
      <c r="U1048" s="21">
        <f t="shared" si="845"/>
        <v>8.337044404539469E-2</v>
      </c>
      <c r="V1048" s="21">
        <f t="shared" si="846"/>
        <v>1.2128169534998774</v>
      </c>
      <c r="W1048" s="21">
        <f t="shared" si="847"/>
        <v>0.21134236021384004</v>
      </c>
      <c r="X1048" s="21">
        <f t="shared" si="848"/>
        <v>63.089468494549351</v>
      </c>
      <c r="Y1048" s="21">
        <f t="shared" si="849"/>
        <v>533.65181071684162</v>
      </c>
      <c r="Z1048" s="21">
        <f t="shared" si="850"/>
        <v>8098.9085676683235</v>
      </c>
      <c r="AA1048" s="21">
        <f t="shared" si="851"/>
        <v>18176.987904766935</v>
      </c>
      <c r="AB1048" s="21">
        <f t="shared" si="852"/>
        <v>3504.3736889740353</v>
      </c>
      <c r="AC1048" s="21">
        <f t="shared" si="853"/>
        <v>22215.224746818025</v>
      </c>
    </row>
    <row r="1049" spans="1:29">
      <c r="A1049"/>
      <c r="B1049" s="6">
        <v>2004</v>
      </c>
      <c r="C1049" s="7">
        <f t="shared" ref="C1049:N1049" si="864">C238+C263+C288</f>
        <v>795834</v>
      </c>
      <c r="D1049" s="7">
        <f t="shared" si="864"/>
        <v>455325</v>
      </c>
      <c r="E1049" s="7">
        <f t="shared" si="864"/>
        <v>340493</v>
      </c>
      <c r="F1049" s="7">
        <f t="shared" si="864"/>
        <v>289</v>
      </c>
      <c r="G1049" s="7">
        <f t="shared" si="864"/>
        <v>3</v>
      </c>
      <c r="H1049" s="7">
        <f t="shared" si="864"/>
        <v>5520</v>
      </c>
      <c r="I1049" s="7">
        <f t="shared" si="864"/>
        <v>544</v>
      </c>
      <c r="J1049" s="7">
        <f t="shared" si="864"/>
        <v>151245</v>
      </c>
      <c r="K1049" s="7">
        <f t="shared" si="864"/>
        <v>1289714</v>
      </c>
      <c r="L1049" s="7">
        <f t="shared" si="864"/>
        <v>24997820</v>
      </c>
      <c r="M1049" s="7">
        <f t="shared" si="864"/>
        <v>47758784</v>
      </c>
      <c r="N1049" s="7">
        <f t="shared" si="864"/>
        <v>11400584</v>
      </c>
      <c r="O1049" s="12">
        <f t="shared" si="841"/>
        <v>60449626</v>
      </c>
      <c r="P1049" s="28">
        <f t="shared" si="855"/>
        <v>2930007</v>
      </c>
      <c r="Q1049" s="21">
        <f t="shared" si="856"/>
        <v>271.6150507490255</v>
      </c>
      <c r="R1049" s="21">
        <f t="shared" si="842"/>
        <v>155.40065262642716</v>
      </c>
      <c r="S1049" s="21">
        <f t="shared" si="843"/>
        <v>116.20893738479123</v>
      </c>
      <c r="T1049" s="21">
        <f t="shared" si="844"/>
        <v>9.8634576640943175E-2</v>
      </c>
      <c r="U1049" s="21">
        <f t="shared" si="845"/>
        <v>1.0238883388333203E-3</v>
      </c>
      <c r="V1049" s="21">
        <f t="shared" si="846"/>
        <v>1.8839545434533091</v>
      </c>
      <c r="W1049" s="21">
        <f t="shared" si="847"/>
        <v>0.1856650854417754</v>
      </c>
      <c r="X1049" s="21">
        <f t="shared" si="848"/>
        <v>51.619330602281835</v>
      </c>
      <c r="Y1049" s="21">
        <f t="shared" si="849"/>
        <v>440.17437501002559</v>
      </c>
      <c r="Z1049" s="21">
        <f t="shared" si="850"/>
        <v>8531.6587980847817</v>
      </c>
      <c r="AA1049" s="21">
        <f t="shared" si="851"/>
        <v>16299.887338153118</v>
      </c>
      <c r="AB1049" s="21">
        <f t="shared" si="852"/>
        <v>3890.9750044965763</v>
      </c>
      <c r="AC1049" s="21">
        <f t="shared" si="853"/>
        <v>20631.22238274516</v>
      </c>
    </row>
    <row r="1050" spans="1:29">
      <c r="A1050"/>
      <c r="B1050" s="6">
        <v>2005</v>
      </c>
      <c r="C1050" s="7">
        <f t="shared" ref="C1050:N1050" si="865">C239+C264+C289</f>
        <v>799839</v>
      </c>
      <c r="D1050" s="7">
        <f t="shared" si="865"/>
        <v>496261</v>
      </c>
      <c r="E1050" s="7">
        <f t="shared" si="865"/>
        <v>318287</v>
      </c>
      <c r="F1050" s="7">
        <f t="shared" si="865"/>
        <v>312</v>
      </c>
      <c r="G1050" s="7">
        <f t="shared" si="865"/>
        <v>37</v>
      </c>
      <c r="H1050" s="7">
        <f t="shared" si="865"/>
        <v>5918</v>
      </c>
      <c r="I1050" s="7">
        <f t="shared" si="865"/>
        <v>733</v>
      </c>
      <c r="J1050" s="7">
        <f t="shared" si="865"/>
        <v>145484</v>
      </c>
      <c r="K1050" s="7">
        <f t="shared" si="865"/>
        <v>1254018</v>
      </c>
      <c r="L1050" s="7">
        <f t="shared" si="865"/>
        <v>24909954</v>
      </c>
      <c r="M1050" s="7">
        <f t="shared" si="865"/>
        <v>46717316</v>
      </c>
      <c r="N1050" s="7">
        <f t="shared" si="865"/>
        <v>10123592</v>
      </c>
      <c r="O1050" s="12">
        <f t="shared" si="841"/>
        <v>58095659</v>
      </c>
      <c r="P1050" s="28">
        <f t="shared" si="855"/>
        <v>2938375</v>
      </c>
      <c r="Q1050" s="21">
        <f t="shared" si="856"/>
        <v>272.20453481941547</v>
      </c>
      <c r="R1050" s="21">
        <f t="shared" si="842"/>
        <v>168.88960735100184</v>
      </c>
      <c r="S1050" s="21">
        <f t="shared" si="843"/>
        <v>108.32075551963246</v>
      </c>
      <c r="T1050" s="21">
        <f t="shared" si="844"/>
        <v>0.10618113753350066</v>
      </c>
      <c r="U1050" s="21">
        <f t="shared" si="845"/>
        <v>1.2591993874165142E-2</v>
      </c>
      <c r="V1050" s="21">
        <f t="shared" si="846"/>
        <v>2.0140383715489003</v>
      </c>
      <c r="W1050" s="21">
        <f t="shared" si="847"/>
        <v>0.24945760837197431</v>
      </c>
      <c r="X1050" s="21">
        <f t="shared" si="848"/>
        <v>49.511719913217341</v>
      </c>
      <c r="Y1050" s="21">
        <f t="shared" si="849"/>
        <v>426.77262092142769</v>
      </c>
      <c r="Z1050" s="21">
        <f t="shared" si="850"/>
        <v>8477.4591398306893</v>
      </c>
      <c r="AA1050" s="21">
        <f t="shared" si="851"/>
        <v>15899.031267282086</v>
      </c>
      <c r="AB1050" s="21">
        <f t="shared" si="852"/>
        <v>3445.3029310418174</v>
      </c>
      <c r="AC1050" s="21">
        <f t="shared" si="853"/>
        <v>19771.356276853705</v>
      </c>
    </row>
    <row r="1051" spans="1:29">
      <c r="A1051" s="2"/>
      <c r="B1051" s="6">
        <v>2006</v>
      </c>
      <c r="C1051" s="7">
        <f t="shared" ref="C1051:N1051" si="866">C240+C265+C290</f>
        <v>822913</v>
      </c>
      <c r="D1051" s="7">
        <f t="shared" si="866"/>
        <v>529719</v>
      </c>
      <c r="E1051" s="7">
        <f t="shared" si="866"/>
        <v>290681</v>
      </c>
      <c r="F1051" s="7">
        <f t="shared" si="866"/>
        <v>329</v>
      </c>
      <c r="G1051" s="7">
        <f t="shared" si="866"/>
        <v>3</v>
      </c>
      <c r="H1051" s="7">
        <f t="shared" si="866"/>
        <v>5983</v>
      </c>
      <c r="I1051" s="7">
        <f t="shared" si="866"/>
        <v>634</v>
      </c>
      <c r="J1051" s="7">
        <f t="shared" si="866"/>
        <v>145743</v>
      </c>
      <c r="K1051" s="7">
        <f t="shared" si="866"/>
        <v>1380019</v>
      </c>
      <c r="L1051" s="7">
        <f t="shared" si="866"/>
        <v>23745017</v>
      </c>
      <c r="M1051" s="7">
        <f t="shared" si="866"/>
        <v>44541826</v>
      </c>
      <c r="N1051" s="7">
        <f t="shared" si="866"/>
        <v>9746732</v>
      </c>
      <c r="O1051" s="12">
        <f t="shared" si="841"/>
        <v>55669211</v>
      </c>
      <c r="P1051" s="28">
        <f t="shared" si="855"/>
        <v>2947289</v>
      </c>
      <c r="Q1051" s="21">
        <f t="shared" si="856"/>
        <v>279.21014871632877</v>
      </c>
      <c r="R1051" s="21">
        <f t="shared" si="842"/>
        <v>179.73093239244605</v>
      </c>
      <c r="S1051" s="21">
        <f t="shared" si="843"/>
        <v>98.62656834806495</v>
      </c>
      <c r="T1051" s="21">
        <f t="shared" si="844"/>
        <v>0.11162800797614349</v>
      </c>
      <c r="U1051" s="21">
        <f t="shared" si="845"/>
        <v>1.0178845712110348E-3</v>
      </c>
      <c r="V1051" s="21">
        <f t="shared" si="846"/>
        <v>2.0300011298518741</v>
      </c>
      <c r="W1051" s="21">
        <f t="shared" si="847"/>
        <v>0.21511293938259871</v>
      </c>
      <c r="X1051" s="21">
        <f t="shared" si="848"/>
        <v>49.449850354003289</v>
      </c>
      <c r="Y1051" s="21">
        <f t="shared" si="849"/>
        <v>468.23334935936037</v>
      </c>
      <c r="Z1051" s="21">
        <f t="shared" si="850"/>
        <v>8056.5621491479114</v>
      </c>
      <c r="AA1051" s="21">
        <f t="shared" si="851"/>
        <v>15112.812486322175</v>
      </c>
      <c r="AB1051" s="21">
        <f t="shared" si="852"/>
        <v>3307.0160408429574</v>
      </c>
      <c r="AC1051" s="21">
        <f t="shared" si="853"/>
        <v>18888.276989463877</v>
      </c>
    </row>
    <row r="1052" spans="1:29">
      <c r="A1052"/>
      <c r="B1052" s="6">
        <v>2007</v>
      </c>
      <c r="C1052" s="7">
        <f t="shared" ref="C1052:N1052" si="867">C241+C266+C291</f>
        <v>816085</v>
      </c>
      <c r="D1052" s="7">
        <f t="shared" si="867"/>
        <v>520054</v>
      </c>
      <c r="E1052" s="7">
        <f t="shared" si="867"/>
        <v>292550</v>
      </c>
      <c r="F1052" s="7">
        <f t="shared" si="867"/>
        <v>314</v>
      </c>
      <c r="G1052" s="7">
        <f t="shared" si="867"/>
        <v>13</v>
      </c>
      <c r="H1052" s="7">
        <f t="shared" si="867"/>
        <v>6239</v>
      </c>
      <c r="I1052" s="7">
        <f t="shared" si="867"/>
        <v>646</v>
      </c>
      <c r="J1052" s="7">
        <f t="shared" si="867"/>
        <v>145201</v>
      </c>
      <c r="K1052" s="7">
        <f t="shared" si="867"/>
        <v>1177153</v>
      </c>
      <c r="L1052" s="7">
        <f t="shared" si="867"/>
        <v>21185513</v>
      </c>
      <c r="M1052" s="7">
        <f t="shared" si="867"/>
        <v>38877395</v>
      </c>
      <c r="N1052" s="7">
        <f t="shared" si="867"/>
        <v>9714786</v>
      </c>
      <c r="O1052" s="12">
        <f t="shared" si="841"/>
        <v>49769980</v>
      </c>
      <c r="P1052" s="28">
        <f t="shared" si="855"/>
        <v>2975742</v>
      </c>
      <c r="Q1052" s="21">
        <f t="shared" si="856"/>
        <v>274.24588556400386</v>
      </c>
      <c r="R1052" s="21">
        <f t="shared" si="842"/>
        <v>174.76447890979796</v>
      </c>
      <c r="S1052" s="21">
        <f t="shared" si="843"/>
        <v>98.311614380547766</v>
      </c>
      <c r="T1052" s="21">
        <f t="shared" si="844"/>
        <v>0.10551990058277901</v>
      </c>
      <c r="U1052" s="21">
        <f t="shared" si="845"/>
        <v>4.3686583043825705E-3</v>
      </c>
      <c r="V1052" s="21">
        <f t="shared" si="846"/>
        <v>2.0966199354648354</v>
      </c>
      <c r="W1052" s="21">
        <f t="shared" si="847"/>
        <v>0.2170887126639339</v>
      </c>
      <c r="X1052" s="21">
        <f t="shared" si="848"/>
        <v>48.794888804204128</v>
      </c>
      <c r="Y1052" s="21">
        <f t="shared" si="849"/>
        <v>395.58301761375816</v>
      </c>
      <c r="Z1052" s="21">
        <f t="shared" si="850"/>
        <v>7119.4051769273001</v>
      </c>
      <c r="AA1052" s="21">
        <f t="shared" si="851"/>
        <v>13064.773424577801</v>
      </c>
      <c r="AB1052" s="21">
        <f t="shared" si="852"/>
        <v>3264.660041092272</v>
      </c>
      <c r="AC1052" s="21">
        <f t="shared" si="853"/>
        <v>16725.233571996498</v>
      </c>
    </row>
    <row r="1053" spans="1:29">
      <c r="A1053"/>
      <c r="B1053" s="6">
        <v>2008</v>
      </c>
      <c r="C1053" s="7">
        <f t="shared" ref="C1053:N1053" si="868">C242+C267+C292</f>
        <v>852567</v>
      </c>
      <c r="D1053" s="7">
        <f t="shared" si="868"/>
        <v>518667</v>
      </c>
      <c r="E1053" s="7">
        <f t="shared" si="868"/>
        <v>331678</v>
      </c>
      <c r="F1053" s="7">
        <f t="shared" si="868"/>
        <v>282</v>
      </c>
      <c r="G1053" s="7">
        <f t="shared" si="868"/>
        <v>16</v>
      </c>
      <c r="H1053" s="7">
        <f t="shared" si="868"/>
        <v>5528</v>
      </c>
      <c r="I1053" s="7">
        <f t="shared" si="868"/>
        <v>2653</v>
      </c>
      <c r="J1053" s="7">
        <f t="shared" si="868"/>
        <v>135834</v>
      </c>
      <c r="K1053" s="7">
        <f t="shared" si="868"/>
        <v>946746</v>
      </c>
      <c r="L1053" s="7">
        <f t="shared" si="868"/>
        <v>19316320</v>
      </c>
      <c r="M1053" s="7">
        <f t="shared" si="868"/>
        <v>35669789</v>
      </c>
      <c r="N1053" s="7">
        <f t="shared" si="868"/>
        <v>9538352</v>
      </c>
      <c r="O1053" s="12">
        <f t="shared" si="841"/>
        <v>46157540</v>
      </c>
      <c r="P1053" s="28">
        <f t="shared" si="855"/>
        <v>3022116</v>
      </c>
      <c r="Q1053" s="21">
        <f t="shared" si="856"/>
        <v>282.10929031182127</v>
      </c>
      <c r="R1053" s="21">
        <f t="shared" si="842"/>
        <v>171.62378942436359</v>
      </c>
      <c r="S1053" s="21">
        <f t="shared" si="843"/>
        <v>109.75025445747285</v>
      </c>
      <c r="T1053" s="21">
        <f t="shared" si="844"/>
        <v>9.3312103175391015E-2</v>
      </c>
      <c r="U1053" s="21">
        <f t="shared" si="845"/>
        <v>5.2943037262633205E-3</v>
      </c>
      <c r="V1053" s="21">
        <f t="shared" si="846"/>
        <v>1.8291819374239771</v>
      </c>
      <c r="W1053" s="21">
        <f t="shared" si="847"/>
        <v>0.87786173661103672</v>
      </c>
      <c r="X1053" s="21">
        <f t="shared" si="848"/>
        <v>44.946653272078237</v>
      </c>
      <c r="Y1053" s="21">
        <f t="shared" si="849"/>
        <v>313.27255472655582</v>
      </c>
      <c r="Z1053" s="21">
        <f t="shared" si="850"/>
        <v>6391.6540596059185</v>
      </c>
      <c r="AA1053" s="21">
        <f t="shared" si="851"/>
        <v>11802.918551107899</v>
      </c>
      <c r="AB1053" s="21">
        <f t="shared" si="852"/>
        <v>3156.1832835006994</v>
      </c>
      <c r="AC1053" s="21">
        <f t="shared" si="853"/>
        <v>15273.252251071766</v>
      </c>
    </row>
    <row r="1054" spans="1:29">
      <c r="B1054" s="6">
        <v>2009</v>
      </c>
      <c r="C1054" s="7">
        <f t="shared" ref="C1054:N1054" si="869">C243+C268+C293</f>
        <v>749464</v>
      </c>
      <c r="D1054" s="7">
        <f t="shared" si="869"/>
        <v>479107</v>
      </c>
      <c r="E1054" s="7">
        <f t="shared" si="869"/>
        <v>263930</v>
      </c>
      <c r="F1054" s="7">
        <f t="shared" si="869"/>
        <v>253</v>
      </c>
      <c r="G1054" s="7">
        <f t="shared" si="869"/>
        <v>7</v>
      </c>
      <c r="H1054" s="7">
        <f t="shared" si="869"/>
        <v>4350</v>
      </c>
      <c r="I1054" s="7">
        <f t="shared" si="869"/>
        <v>1373</v>
      </c>
      <c r="J1054" s="7">
        <f t="shared" si="869"/>
        <v>107242</v>
      </c>
      <c r="K1054" s="7">
        <f t="shared" si="869"/>
        <v>604121</v>
      </c>
      <c r="L1054" s="7">
        <f t="shared" si="869"/>
        <v>18294203</v>
      </c>
      <c r="M1054" s="7">
        <f t="shared" si="869"/>
        <v>33670359</v>
      </c>
      <c r="N1054" s="7">
        <f t="shared" si="869"/>
        <v>8667817</v>
      </c>
      <c r="O1054" s="12">
        <f t="shared" si="841"/>
        <v>42943670</v>
      </c>
      <c r="P1054" s="28">
        <f t="shared" si="855"/>
        <v>3061203</v>
      </c>
      <c r="Q1054" s="21">
        <f t="shared" si="856"/>
        <v>244.82662534957663</v>
      </c>
      <c r="R1054" s="21">
        <f t="shared" si="842"/>
        <v>156.50938536255191</v>
      </c>
      <c r="S1054" s="21">
        <f t="shared" si="843"/>
        <v>86.217738581858185</v>
      </c>
      <c r="T1054" s="21">
        <f t="shared" si="844"/>
        <v>8.2647246850339556E-2</v>
      </c>
      <c r="U1054" s="21">
        <f t="shared" si="845"/>
        <v>2.2866827191793553E-3</v>
      </c>
      <c r="V1054" s="21">
        <f t="shared" si="846"/>
        <v>1.4210099754900281</v>
      </c>
      <c r="W1054" s="21">
        <f t="shared" si="847"/>
        <v>0.44851648191903642</v>
      </c>
      <c r="X1054" s="21">
        <f t="shared" si="848"/>
        <v>35.032632595747486</v>
      </c>
      <c r="Y1054" s="21">
        <f t="shared" si="849"/>
        <v>197.34757871333591</v>
      </c>
      <c r="Z1054" s="21">
        <f t="shared" si="850"/>
        <v>5976.1482658941595</v>
      </c>
      <c r="AA1054" s="21">
        <f t="shared" si="851"/>
        <v>10999.061153409297</v>
      </c>
      <c r="AB1054" s="21">
        <f t="shared" si="852"/>
        <v>2831.5067638441487</v>
      </c>
      <c r="AC1054" s="21">
        <f t="shared" si="853"/>
        <v>14028.364012448701</v>
      </c>
    </row>
    <row r="1055" spans="1:29">
      <c r="B1055" s="6">
        <v>2010</v>
      </c>
      <c r="C1055" s="7">
        <f t="shared" ref="C1055:N1055" si="870">C244+C269+C294</f>
        <v>784813</v>
      </c>
      <c r="D1055" s="7">
        <f t="shared" si="870"/>
        <v>518357</v>
      </c>
      <c r="E1055" s="7">
        <f t="shared" si="870"/>
        <v>265551</v>
      </c>
      <c r="F1055" s="7">
        <f t="shared" si="870"/>
        <v>226</v>
      </c>
      <c r="G1055" s="7">
        <f t="shared" si="870"/>
        <v>1</v>
      </c>
      <c r="H1055" s="7">
        <f t="shared" si="870"/>
        <v>4374</v>
      </c>
      <c r="I1055" s="7">
        <f t="shared" si="870"/>
        <v>452</v>
      </c>
      <c r="J1055" s="7">
        <f t="shared" si="870"/>
        <v>105408</v>
      </c>
      <c r="K1055" s="7">
        <f t="shared" si="870"/>
        <v>701617</v>
      </c>
      <c r="L1055" s="7">
        <f t="shared" si="870"/>
        <v>18091853</v>
      </c>
      <c r="M1055" s="7">
        <f t="shared" si="870"/>
        <v>32191173</v>
      </c>
      <c r="N1055" s="7">
        <f t="shared" si="870"/>
        <v>9198913</v>
      </c>
      <c r="O1055" s="12">
        <f t="shared" si="841"/>
        <v>42092155</v>
      </c>
      <c r="P1055" s="28">
        <f t="shared" si="855"/>
        <v>3104182</v>
      </c>
      <c r="Q1055" s="21">
        <f t="shared" si="856"/>
        <v>252.82441557872576</v>
      </c>
      <c r="R1055" s="21">
        <f t="shared" si="842"/>
        <v>166.98666508600334</v>
      </c>
      <c r="S1055" s="21">
        <f t="shared" si="843"/>
        <v>85.546208308662315</v>
      </c>
      <c r="T1055" s="21">
        <f t="shared" si="844"/>
        <v>7.2805009500087309E-2</v>
      </c>
      <c r="U1055" s="21">
        <f t="shared" si="845"/>
        <v>3.2214605973489958E-4</v>
      </c>
      <c r="V1055" s="21">
        <f t="shared" si="846"/>
        <v>1.4090668652804508</v>
      </c>
      <c r="W1055" s="21">
        <f t="shared" si="847"/>
        <v>0.14561001900017462</v>
      </c>
      <c r="X1055" s="21">
        <f t="shared" si="848"/>
        <v>33.956771864536293</v>
      </c>
      <c r="Y1055" s="21">
        <f t="shared" si="849"/>
        <v>226.02315199302103</v>
      </c>
      <c r="Z1055" s="21">
        <f t="shared" si="850"/>
        <v>5828.2191572530219</v>
      </c>
      <c r="AA1055" s="21">
        <f t="shared" si="851"/>
        <v>10370.259540194487</v>
      </c>
      <c r="AB1055" s="21">
        <f t="shared" si="852"/>
        <v>2963.3935767941443</v>
      </c>
      <c r="AC1055" s="21">
        <f t="shared" si="853"/>
        <v>13559.821879000652</v>
      </c>
    </row>
    <row r="1056" spans="1:29">
      <c r="B1056" s="6">
        <v>2011</v>
      </c>
      <c r="C1056" s="7">
        <f t="shared" ref="C1056:N1056" si="871">C245+C270+C295</f>
        <v>796859</v>
      </c>
      <c r="D1056" s="7">
        <f t="shared" si="871"/>
        <v>540865</v>
      </c>
      <c r="E1056" s="7">
        <f t="shared" si="871"/>
        <v>255238</v>
      </c>
      <c r="F1056" s="7">
        <f t="shared" si="871"/>
        <v>229</v>
      </c>
      <c r="G1056" s="7">
        <f t="shared" si="871"/>
        <v>0</v>
      </c>
      <c r="H1056" s="7">
        <f t="shared" si="871"/>
        <v>3552</v>
      </c>
      <c r="I1056" s="7">
        <f t="shared" si="871"/>
        <v>458</v>
      </c>
      <c r="J1056" s="7">
        <f t="shared" si="871"/>
        <v>95730</v>
      </c>
      <c r="K1056" s="7">
        <f t="shared" si="871"/>
        <v>638421</v>
      </c>
      <c r="L1056" s="7">
        <f t="shared" si="871"/>
        <v>17411322</v>
      </c>
      <c r="M1056" s="7">
        <f t="shared" si="871"/>
        <v>30596800</v>
      </c>
      <c r="N1056" s="7">
        <f t="shared" si="871"/>
        <v>11458112</v>
      </c>
      <c r="O1056" s="12">
        <f t="shared" si="841"/>
        <v>42693791</v>
      </c>
      <c r="P1056" s="28">
        <f t="shared" si="855"/>
        <v>3138550</v>
      </c>
      <c r="Q1056" s="21">
        <f t="shared" si="856"/>
        <v>253.89399563492694</v>
      </c>
      <c r="R1056" s="21">
        <f t="shared" si="842"/>
        <v>172.32957894569148</v>
      </c>
      <c r="S1056" s="21">
        <f t="shared" si="843"/>
        <v>81.323541125679057</v>
      </c>
      <c r="T1056" s="21">
        <f t="shared" si="844"/>
        <v>7.2963629701613797E-2</v>
      </c>
      <c r="U1056" s="21">
        <f t="shared" si="845"/>
        <v>0</v>
      </c>
      <c r="V1056" s="21">
        <f t="shared" si="846"/>
        <v>1.1317328065507957</v>
      </c>
      <c r="W1056" s="21">
        <f t="shared" si="847"/>
        <v>0.14592725940322759</v>
      </c>
      <c r="X1056" s="21">
        <f t="shared" si="848"/>
        <v>30.50134616303707</v>
      </c>
      <c r="Y1056" s="21">
        <f t="shared" si="849"/>
        <v>203.41272243551958</v>
      </c>
      <c r="Z1056" s="21">
        <f t="shared" si="850"/>
        <v>5547.5687817622784</v>
      </c>
      <c r="AA1056" s="21">
        <f t="shared" si="851"/>
        <v>9748.7056124643532</v>
      </c>
      <c r="AB1056" s="21">
        <f t="shared" si="852"/>
        <v>3650.7661181118669</v>
      </c>
      <c r="AC1056" s="21">
        <f t="shared" si="853"/>
        <v>13603.030380271144</v>
      </c>
    </row>
    <row r="1057" spans="1:29">
      <c r="B1057" s="6">
        <v>2012</v>
      </c>
      <c r="C1057" s="7">
        <f t="shared" ref="C1057:N1058" si="872">C246+C271+C296</f>
        <v>822174</v>
      </c>
      <c r="D1057" s="7">
        <f t="shared" si="872"/>
        <v>568844</v>
      </c>
      <c r="E1057" s="7">
        <f t="shared" si="872"/>
        <v>255776</v>
      </c>
      <c r="F1057" s="7">
        <f t="shared" si="872"/>
        <v>215</v>
      </c>
      <c r="G1057" s="7">
        <f t="shared" si="872"/>
        <v>0</v>
      </c>
      <c r="H1057" s="7">
        <f t="shared" si="872"/>
        <v>3913</v>
      </c>
      <c r="I1057" s="7">
        <f t="shared" si="872"/>
        <v>430</v>
      </c>
      <c r="J1057" s="7">
        <f t="shared" si="872"/>
        <v>106103</v>
      </c>
      <c r="K1057" s="7">
        <f t="shared" si="872"/>
        <v>748984</v>
      </c>
      <c r="L1057" s="7">
        <f t="shared" si="872"/>
        <v>17601808</v>
      </c>
      <c r="M1057" s="7">
        <f t="shared" si="872"/>
        <v>30755342</v>
      </c>
      <c r="N1057" s="7">
        <f t="shared" si="872"/>
        <v>12043013</v>
      </c>
      <c r="O1057" s="12">
        <f t="shared" si="841"/>
        <v>43547769</v>
      </c>
      <c r="P1057" s="28">
        <f t="shared" si="855"/>
        <v>3176138</v>
      </c>
      <c r="Q1057" s="21">
        <f t="shared" si="856"/>
        <v>258.85965912060499</v>
      </c>
      <c r="R1057" s="21">
        <f t="shared" si="842"/>
        <v>179.09927087550983</v>
      </c>
      <c r="S1057" s="21">
        <f t="shared" si="843"/>
        <v>80.530505916304648</v>
      </c>
      <c r="T1057" s="21">
        <f t="shared" si="844"/>
        <v>6.7692272816861229E-2</v>
      </c>
      <c r="U1057" s="21">
        <f t="shared" si="845"/>
        <v>0</v>
      </c>
      <c r="V1057" s="21">
        <f t="shared" si="846"/>
        <v>1.2319993652668744</v>
      </c>
      <c r="W1057" s="21">
        <f t="shared" si="847"/>
        <v>0.13538454563372246</v>
      </c>
      <c r="X1057" s="21">
        <f t="shared" si="848"/>
        <v>33.406294059011287</v>
      </c>
      <c r="Y1057" s="21">
        <f t="shared" si="849"/>
        <v>235.81595006262322</v>
      </c>
      <c r="Z1057" s="21">
        <f t="shared" si="850"/>
        <v>5541.890182353538</v>
      </c>
      <c r="AA1057" s="21">
        <f t="shared" si="851"/>
        <v>9683.2511685575373</v>
      </c>
      <c r="AB1057" s="21">
        <f t="shared" si="852"/>
        <v>3791.7159141070069</v>
      </c>
      <c r="AC1057" s="21">
        <f t="shared" si="853"/>
        <v>13710.918417272802</v>
      </c>
    </row>
    <row r="1058" spans="1:29">
      <c r="B1058" s="6">
        <v>2013</v>
      </c>
      <c r="C1058" s="7">
        <f t="shared" si="872"/>
        <v>817648</v>
      </c>
      <c r="D1058" s="7">
        <f t="shared" si="872"/>
        <v>583711</v>
      </c>
      <c r="E1058" s="7">
        <f t="shared" si="872"/>
        <v>233759</v>
      </c>
      <c r="F1058" s="7">
        <f t="shared" si="872"/>
        <v>254</v>
      </c>
      <c r="G1058" s="7">
        <f t="shared" si="872"/>
        <v>0</v>
      </c>
      <c r="H1058" s="7">
        <f t="shared" si="872"/>
        <v>4574</v>
      </c>
      <c r="I1058" s="7">
        <f t="shared" si="872"/>
        <v>474</v>
      </c>
      <c r="J1058" s="7">
        <f t="shared" si="872"/>
        <v>102429</v>
      </c>
      <c r="K1058" s="7">
        <f t="shared" si="872"/>
        <v>692483</v>
      </c>
      <c r="L1058" s="7">
        <f t="shared" si="872"/>
        <v>18327807</v>
      </c>
      <c r="M1058" s="7">
        <f t="shared" si="872"/>
        <v>32241415</v>
      </c>
      <c r="N1058" s="7">
        <f t="shared" si="872"/>
        <v>11781373</v>
      </c>
      <c r="O1058" s="12">
        <f t="shared" si="841"/>
        <v>44715745</v>
      </c>
      <c r="P1058" s="28">
        <f t="shared" si="855"/>
        <v>3211252</v>
      </c>
      <c r="Q1058" s="21">
        <f t="shared" ref="Q1058" si="873">C1058/($P1058/1000)</f>
        <v>254.61969350272105</v>
      </c>
      <c r="R1058" s="21">
        <f t="shared" ref="R1058" si="874">D1058/($P1058/1000)</f>
        <v>181.77053684980189</v>
      </c>
      <c r="S1058" s="21">
        <f t="shared" ref="S1058" si="875">E1058/($P1058/1000)</f>
        <v>72.793726558986961</v>
      </c>
      <c r="T1058" s="21">
        <f t="shared" ref="T1058" si="876">F1058/($P1058/1000)</f>
        <v>7.909687561113235E-2</v>
      </c>
      <c r="U1058" s="21">
        <f t="shared" ref="U1058" si="877">G1058/($P1058/1000)</f>
        <v>0</v>
      </c>
      <c r="V1058" s="21">
        <f t="shared" ref="V1058" si="878">H1058/($P1058/1000)</f>
        <v>1.4243665710445645</v>
      </c>
      <c r="W1058" s="21">
        <f t="shared" ref="W1058" si="879">I1058/($P1058/1000)</f>
        <v>0.14760598047116827</v>
      </c>
      <c r="X1058" s="21">
        <f t="shared" ref="X1058" si="880">J1058/($P1058/1000)</f>
        <v>31.896905007766442</v>
      </c>
      <c r="Y1058" s="21">
        <f t="shared" ref="Y1058" si="881">K1058/($P1058/1000)</f>
        <v>215.64268391269201</v>
      </c>
      <c r="Z1058" s="21">
        <f t="shared" ref="Z1058" si="882">L1058/($P1058/1000)</f>
        <v>5707.3711437159091</v>
      </c>
      <c r="AA1058" s="21">
        <f t="shared" ref="AA1058" si="883">M1058/($P1058/1000)</f>
        <v>10040.138550322428</v>
      </c>
      <c r="AB1058" s="21">
        <f t="shared" ref="AB1058" si="884">N1058/($P1058/1000)</f>
        <v>3668.7787193281624</v>
      </c>
      <c r="AC1058" s="21">
        <f t="shared" ref="AC1058" si="885">O1058/($P1058/1000)</f>
        <v>13924.707559543755</v>
      </c>
    </row>
    <row r="1059" spans="1:29">
      <c r="A1059" s="2"/>
      <c r="B1059" s="2" t="s">
        <v>80</v>
      </c>
      <c r="C1059" s="10"/>
      <c r="O1059" s="13"/>
      <c r="P1059" s="22"/>
    </row>
    <row r="1060" spans="1:29">
      <c r="B1060" s="6" t="s">
        <v>77</v>
      </c>
      <c r="C1060" s="10">
        <f>((C1057/C1042)^(1/15)-1)*100</f>
        <v>1.7371808236696706</v>
      </c>
      <c r="D1060" s="10">
        <f t="shared" ref="D1060:N1060" si="886">((D1057/D1042)^(1/15)-1)*100</f>
        <v>3.7411784975825535</v>
      </c>
      <c r="E1060" s="10">
        <f t="shared" si="886"/>
        <v>-1.5230716486006379</v>
      </c>
      <c r="F1060" s="10">
        <f t="shared" si="886"/>
        <v>-1.4090340737884732</v>
      </c>
      <c r="G1060" s="10">
        <f t="shared" si="886"/>
        <v>-100</v>
      </c>
      <c r="H1060" s="10">
        <f t="shared" si="886"/>
        <v>3.212918564430467</v>
      </c>
      <c r="I1060" s="10">
        <f t="shared" si="886"/>
        <v>-14.885397139399304</v>
      </c>
      <c r="J1060" s="10">
        <f t="shared" si="886"/>
        <v>-0.56683441806200108</v>
      </c>
      <c r="K1060" s="10">
        <f t="shared" si="886"/>
        <v>-2.4182603308409489</v>
      </c>
      <c r="L1060" s="10">
        <f t="shared" si="886"/>
        <v>-0.16946603076563038</v>
      </c>
      <c r="M1060" s="10">
        <f t="shared" si="886"/>
        <v>-1.8224123241041945</v>
      </c>
      <c r="N1060" s="10">
        <f t="shared" si="886"/>
        <v>2.793936456666013</v>
      </c>
      <c r="O1060" s="17">
        <f>((O1057/O1042)^(1/15)-1)*100</f>
        <v>-0.86085564781894774</v>
      </c>
      <c r="P1060" s="27">
        <f>((P1057/P1042)^(1/15)-1)*100</f>
        <v>1.107142112525672</v>
      </c>
      <c r="Q1060" s="10">
        <f t="shared" ref="Q1060:AC1060" si="887">((Q1057/Q1042)^(1/15)-1)*100</f>
        <v>0.62313966944373966</v>
      </c>
      <c r="R1060" s="10">
        <f t="shared" si="887"/>
        <v>2.6051931940924256</v>
      </c>
      <c r="S1060" s="10">
        <f t="shared" si="887"/>
        <v>-2.601412428608707</v>
      </c>
      <c r="T1060" s="10">
        <f t="shared" si="887"/>
        <v>-2.4886235865650419</v>
      </c>
      <c r="U1060" s="10">
        <f t="shared" si="887"/>
        <v>-100</v>
      </c>
      <c r="V1060" s="10">
        <f t="shared" si="887"/>
        <v>2.0827178059896312</v>
      </c>
      <c r="W1060" s="10">
        <f t="shared" si="887"/>
        <v>-15.817417956613111</v>
      </c>
      <c r="X1060" s="10">
        <f t="shared" si="887"/>
        <v>-1.655646174554759</v>
      </c>
      <c r="Y1060" s="10">
        <f t="shared" si="887"/>
        <v>-3.4867986273838802</v>
      </c>
      <c r="Z1060" s="10">
        <f t="shared" si="887"/>
        <v>-1.2626290454046396</v>
      </c>
      <c r="AA1060" s="10">
        <f t="shared" si="887"/>
        <v>-2.8974752677406901</v>
      </c>
      <c r="AB1060" s="10">
        <f t="shared" si="887"/>
        <v>1.6683236306521909</v>
      </c>
      <c r="AC1060" s="10">
        <f t="shared" si="887"/>
        <v>-1.9464478168657706</v>
      </c>
    </row>
    <row r="1061" spans="1:29">
      <c r="B1061" s="6" t="s">
        <v>79</v>
      </c>
      <c r="C1061" s="10">
        <f>((C1046/C1042)^(1/4)-1)*100</f>
        <v>4.9147444069606916</v>
      </c>
      <c r="D1061" s="10">
        <f t="shared" ref="D1061:N1061" si="888">((D1046/D1042)^(1/4)-1)*100</f>
        <v>4.871202842678013</v>
      </c>
      <c r="E1061" s="10">
        <f t="shared" si="888"/>
        <v>4.2421328798889935</v>
      </c>
      <c r="F1061" s="10">
        <f t="shared" si="888"/>
        <v>9.4700790185226591</v>
      </c>
      <c r="G1061" s="10">
        <f t="shared" si="888"/>
        <v>75.680066081885045</v>
      </c>
      <c r="H1061" s="10">
        <f t="shared" si="888"/>
        <v>11.339996778050466</v>
      </c>
      <c r="I1061" s="10">
        <f t="shared" si="888"/>
        <v>3.2483055534645366</v>
      </c>
      <c r="J1061" s="10">
        <f t="shared" si="888"/>
        <v>8.6622828677590533</v>
      </c>
      <c r="K1061" s="10">
        <f t="shared" si="888"/>
        <v>5.9812616346424097</v>
      </c>
      <c r="L1061" s="10">
        <f t="shared" si="888"/>
        <v>2.7211243358500781</v>
      </c>
      <c r="M1061" s="10">
        <f t="shared" si="888"/>
        <v>1.8273317452847548</v>
      </c>
      <c r="N1061" s="10">
        <f t="shared" si="888"/>
        <v>12.585004380752673</v>
      </c>
      <c r="O1061" s="17">
        <f>((O1046/O1042)^(1/4)-1)*100</f>
        <v>3.8828236127049998</v>
      </c>
      <c r="P1061" s="27">
        <f>((P1046/P1042)^(1/4)-1)*100</f>
        <v>1.6050057352944513</v>
      </c>
      <c r="Q1061" s="10">
        <f t="shared" ref="Q1061:AC1061" si="889">((Q1046/Q1042)^(1/4)-1)*100</f>
        <v>3.2574563110491894</v>
      </c>
      <c r="R1061" s="10">
        <f t="shared" si="889"/>
        <v>3.2146025520561228</v>
      </c>
      <c r="S1061" s="10">
        <f t="shared" si="889"/>
        <v>2.5954697069403121</v>
      </c>
      <c r="T1061" s="10">
        <f t="shared" si="889"/>
        <v>7.7408324779968174</v>
      </c>
      <c r="U1061" s="10">
        <f t="shared" si="889"/>
        <v>72.904932006572594</v>
      </c>
      <c r="V1061" s="10">
        <f t="shared" si="889"/>
        <v>9.5812120400032406</v>
      </c>
      <c r="W1061" s="10">
        <f t="shared" si="889"/>
        <v>1.6173413960049121</v>
      </c>
      <c r="X1061" s="10">
        <f t="shared" si="889"/>
        <v>6.945796697114015</v>
      </c>
      <c r="Y1061" s="10">
        <f t="shared" si="889"/>
        <v>4.3071262755982387</v>
      </c>
      <c r="Z1061" s="10">
        <f t="shared" si="889"/>
        <v>1.0984878082319849</v>
      </c>
      <c r="AA1061" s="10">
        <f t="shared" si="889"/>
        <v>0.21881403222347995</v>
      </c>
      <c r="AB1061" s="10">
        <f t="shared" si="889"/>
        <v>10.806552852389739</v>
      </c>
      <c r="AC1061" s="10">
        <f t="shared" si="889"/>
        <v>2.2418362765952882</v>
      </c>
    </row>
    <row r="1062" spans="1:29">
      <c r="B1062" s="6" t="s">
        <v>78</v>
      </c>
      <c r="C1062" s="10">
        <f>((C1052/C1046)^(1/6)-1)*100</f>
        <v>0.98809322950266232</v>
      </c>
      <c r="D1062" s="10">
        <f t="shared" ref="D1062:N1062" si="890">((D1052/D1046)^(1/6)-1)*100</f>
        <v>4.6203865263276134</v>
      </c>
      <c r="E1062" s="10">
        <f t="shared" si="890"/>
        <v>-4.2738129487859933</v>
      </c>
      <c r="F1062" s="10">
        <f t="shared" si="890"/>
        <v>-3.2143329612050797</v>
      </c>
      <c r="G1062" s="10">
        <f t="shared" si="890"/>
        <v>-53.613798868051653</v>
      </c>
      <c r="H1062" s="10">
        <f t="shared" si="890"/>
        <v>8.8934774768681493</v>
      </c>
      <c r="I1062" s="10">
        <f t="shared" si="890"/>
        <v>-29.981052046222313</v>
      </c>
      <c r="J1062" s="10">
        <f t="shared" si="890"/>
        <v>-1.716049243508655</v>
      </c>
      <c r="K1062" s="10">
        <f t="shared" si="890"/>
        <v>-2.4272085834112667</v>
      </c>
      <c r="L1062" s="10">
        <f t="shared" si="890"/>
        <v>0.8785721348249842</v>
      </c>
      <c r="M1062" s="10">
        <f t="shared" si="890"/>
        <v>-1.8815341818545162</v>
      </c>
      <c r="N1062" s="10">
        <f t="shared" si="890"/>
        <v>-4.4901730242389188</v>
      </c>
      <c r="O1062" s="17">
        <f>((O1052/O1046)^(1/6)-1)*100</f>
        <v>-2.4447428676214744</v>
      </c>
      <c r="P1062" s="27">
        <f>((P1052/P1046)^(1/6)-1)*100</f>
        <v>0.60676142030009483</v>
      </c>
      <c r="Q1062" s="10">
        <f t="shared" ref="Q1062:AC1062" si="891">((Q1052/Q1046)^(1/6)-1)*100</f>
        <v>0.37903198932076609</v>
      </c>
      <c r="R1062" s="10">
        <f t="shared" si="891"/>
        <v>3.9894188515421813</v>
      </c>
      <c r="S1062" s="10">
        <f t="shared" si="891"/>
        <v>-4.8511395259974055</v>
      </c>
      <c r="T1062" s="10">
        <f t="shared" si="891"/>
        <v>-3.7980492837275226</v>
      </c>
      <c r="U1062" s="10">
        <f t="shared" si="891"/>
        <v>-53.89355498865239</v>
      </c>
      <c r="V1062" s="10">
        <f t="shared" si="891"/>
        <v>8.2367387038223541</v>
      </c>
      <c r="W1062" s="10">
        <f t="shared" si="891"/>
        <v>-30.403337742616664</v>
      </c>
      <c r="X1062" s="10">
        <f t="shared" si="891"/>
        <v>-2.3088017455455523</v>
      </c>
      <c r="Y1062" s="10">
        <f t="shared" si="891"/>
        <v>-3.0156720690336924</v>
      </c>
      <c r="Z1062" s="10">
        <f t="shared" si="891"/>
        <v>0.27017141858822757</v>
      </c>
      <c r="AA1062" s="10">
        <f t="shared" si="891"/>
        <v>-2.4732886408691424</v>
      </c>
      <c r="AB1062" s="10">
        <f t="shared" si="891"/>
        <v>-5.0661947294434633</v>
      </c>
      <c r="AC1062" s="10">
        <f t="shared" si="891"/>
        <v>-3.0331006036199093</v>
      </c>
    </row>
    <row r="1063" spans="1:29">
      <c r="B1063" s="6" t="s">
        <v>142</v>
      </c>
      <c r="C1063" s="10">
        <f>((C1058/C1052)^(1/6)-1)*100</f>
        <v>3.1895251041169637E-2</v>
      </c>
      <c r="D1063" s="10">
        <f t="shared" ref="D1063:O1063" si="892">((D1058/D1052)^(1/6)-1)*100</f>
        <v>1.9431947043754727</v>
      </c>
      <c r="E1063" s="10">
        <f t="shared" si="892"/>
        <v>-3.6700415314103285</v>
      </c>
      <c r="F1063" s="10">
        <f t="shared" si="892"/>
        <v>-3.4725845259731991</v>
      </c>
      <c r="G1063" s="10">
        <f t="shared" si="892"/>
        <v>-100</v>
      </c>
      <c r="H1063" s="10">
        <f t="shared" si="892"/>
        <v>-5.0422980581298127</v>
      </c>
      <c r="I1063" s="10">
        <f t="shared" si="892"/>
        <v>-5.0290088196581761</v>
      </c>
      <c r="J1063" s="10">
        <f t="shared" si="892"/>
        <v>-5.6499312619453734</v>
      </c>
      <c r="K1063" s="10">
        <f t="shared" si="892"/>
        <v>-8.4631351412184035</v>
      </c>
      <c r="L1063" s="10">
        <f t="shared" si="892"/>
        <v>-2.3860426715327288</v>
      </c>
      <c r="M1063" s="10">
        <f t="shared" si="892"/>
        <v>-3.0712029772568594</v>
      </c>
      <c r="N1063" s="10">
        <f t="shared" si="892"/>
        <v>3.2667346532967656</v>
      </c>
      <c r="O1063" s="10">
        <f t="shared" si="892"/>
        <v>-1.7689391835998491</v>
      </c>
      <c r="P1063" s="27">
        <f>((P1058/P1052)^(1/6)-1)*100</f>
        <v>1.2775496974642975</v>
      </c>
      <c r="Q1063" s="10">
        <f>((Q1058/Q1052)^(1/6)-1)*100</f>
        <v>-1.229941334623641</v>
      </c>
      <c r="R1063" s="10">
        <f t="shared" ref="R1063:AC1063" si="893">((R1058/R1052)^(1/6)-1)*100</f>
        <v>0.65724833282359008</v>
      </c>
      <c r="S1063" s="10">
        <f t="shared" si="893"/>
        <v>-4.8851806186603453</v>
      </c>
      <c r="T1063" s="10">
        <f t="shared" si="893"/>
        <v>-4.6902144035149584</v>
      </c>
      <c r="U1063" s="10">
        <f t="shared" si="893"/>
        <v>-100</v>
      </c>
      <c r="V1063" s="10">
        <f t="shared" si="893"/>
        <v>-6.2401270315807551</v>
      </c>
      <c r="W1063" s="10">
        <f t="shared" si="893"/>
        <v>-6.2270054281145075</v>
      </c>
      <c r="X1063" s="10">
        <f t="shared" si="893"/>
        <v>-6.8400953420609039</v>
      </c>
      <c r="Y1063" s="10">
        <f t="shared" si="893"/>
        <v>-9.617812504133461</v>
      </c>
      <c r="Z1063" s="10">
        <f t="shared" si="893"/>
        <v>-3.6173785601457342</v>
      </c>
      <c r="AA1063" s="10">
        <f t="shared" si="893"/>
        <v>-4.2938960191194582</v>
      </c>
      <c r="AB1063" s="10">
        <f t="shared" si="893"/>
        <v>1.9640926955426519</v>
      </c>
      <c r="AC1063" s="10">
        <f t="shared" si="893"/>
        <v>-3.0080594269555228</v>
      </c>
    </row>
    <row r="1064" spans="1:29">
      <c r="O1064" s="13"/>
      <c r="P1064" s="22"/>
    </row>
    <row r="1065" spans="1:29">
      <c r="A1065" s="6" t="s">
        <v>18</v>
      </c>
      <c r="B1065" s="6">
        <v>1995</v>
      </c>
      <c r="C1065" s="7">
        <f>C154+C179+C204</f>
        <v>179715</v>
      </c>
      <c r="D1065" s="7">
        <f t="shared" ref="D1065:N1065" si="894">D154+D179+D204</f>
        <v>0</v>
      </c>
      <c r="E1065" s="7">
        <f t="shared" si="894"/>
        <v>0</v>
      </c>
      <c r="F1065" s="7">
        <f t="shared" si="894"/>
        <v>264</v>
      </c>
      <c r="G1065" s="7">
        <f t="shared" si="894"/>
        <v>0</v>
      </c>
      <c r="H1065" s="7">
        <f t="shared" si="894"/>
        <v>0</v>
      </c>
      <c r="I1065" s="7">
        <f t="shared" si="894"/>
        <v>1848</v>
      </c>
      <c r="J1065" s="7">
        <f t="shared" si="894"/>
        <v>1484</v>
      </c>
      <c r="K1065" s="7">
        <f t="shared" si="894"/>
        <v>29806</v>
      </c>
      <c r="L1065" s="7">
        <f t="shared" si="894"/>
        <v>7615431</v>
      </c>
      <c r="M1065" s="7">
        <f t="shared" si="894"/>
        <v>22313878</v>
      </c>
      <c r="N1065" s="7">
        <f t="shared" si="894"/>
        <v>8262071</v>
      </c>
      <c r="O1065" s="12">
        <f t="shared" ref="O1065:O1083" si="895">O154+O179+O204</f>
        <v>30607603</v>
      </c>
      <c r="P1065" s="28">
        <f>P664</f>
        <v>136986</v>
      </c>
      <c r="Q1065" s="21">
        <f>C1065/($P1065/1000)</f>
        <v>1311.9223862292497</v>
      </c>
      <c r="R1065" s="21">
        <f t="shared" ref="R1065:R1082" si="896">D1065/($P1065/1000)</f>
        <v>0</v>
      </c>
      <c r="S1065" s="21">
        <f t="shared" ref="S1065:S1082" si="897">E1065/($P1065/1000)</f>
        <v>0</v>
      </c>
      <c r="T1065" s="21">
        <f t="shared" ref="T1065:T1082" si="898">F1065/($P1065/1000)</f>
        <v>1.9272042398493279</v>
      </c>
      <c r="U1065" s="21">
        <f t="shared" ref="U1065:U1082" si="899">G1065/($P1065/1000)</f>
        <v>0</v>
      </c>
      <c r="V1065" s="21">
        <f t="shared" ref="V1065:V1082" si="900">H1065/($P1065/1000)</f>
        <v>0</v>
      </c>
      <c r="W1065" s="21">
        <f t="shared" ref="W1065:W1082" si="901">I1065/($P1065/1000)</f>
        <v>13.490429678945295</v>
      </c>
      <c r="X1065" s="21">
        <f t="shared" ref="X1065:X1082" si="902">J1065/($P1065/1000)</f>
        <v>10.833223833092434</v>
      </c>
      <c r="Y1065" s="21">
        <f t="shared" ref="Y1065:Y1082" si="903">K1065/($P1065/1000)</f>
        <v>217.58427868541312</v>
      </c>
      <c r="Z1065" s="21">
        <f t="shared" ref="Z1065:Z1082" si="904">L1065/($P1065/1000)</f>
        <v>55592.768604090932</v>
      </c>
      <c r="AA1065" s="21">
        <f t="shared" ref="AA1065:AA1082" si="905">M1065/($P1065/1000)</f>
        <v>162891.66776166909</v>
      </c>
      <c r="AB1065" s="21">
        <f t="shared" ref="AB1065:AB1082" si="906">N1065/($P1065/1000)</f>
        <v>60313.250989152184</v>
      </c>
      <c r="AC1065" s="21">
        <f t="shared" ref="AC1065:AC1082" si="907">O1065/($P1065/1000)</f>
        <v>223435.99345918561</v>
      </c>
    </row>
    <row r="1066" spans="1:29">
      <c r="A1066" s="6" t="s">
        <v>106</v>
      </c>
      <c r="B1066" s="6">
        <v>1996</v>
      </c>
      <c r="C1066" s="7">
        <f t="shared" ref="C1066:N1066" si="908">C155+C180+C205</f>
        <v>174509</v>
      </c>
      <c r="D1066" s="7">
        <f t="shared" si="908"/>
        <v>70543</v>
      </c>
      <c r="E1066" s="7">
        <f t="shared" si="908"/>
        <v>86888</v>
      </c>
      <c r="F1066" s="7">
        <f t="shared" si="908"/>
        <v>255</v>
      </c>
      <c r="G1066" s="7">
        <f t="shared" si="908"/>
        <v>1226</v>
      </c>
      <c r="H1066" s="7">
        <f t="shared" si="908"/>
        <v>4782</v>
      </c>
      <c r="I1066" s="7">
        <f t="shared" si="908"/>
        <v>1728</v>
      </c>
      <c r="J1066" s="7">
        <f t="shared" si="908"/>
        <v>1659</v>
      </c>
      <c r="K1066" s="7">
        <f t="shared" si="908"/>
        <v>31670</v>
      </c>
      <c r="L1066" s="7">
        <f t="shared" si="908"/>
        <v>6695867</v>
      </c>
      <c r="M1066" s="7">
        <f t="shared" si="908"/>
        <v>19955859</v>
      </c>
      <c r="N1066" s="7">
        <f t="shared" si="908"/>
        <v>8699260</v>
      </c>
      <c r="O1066" s="12">
        <f t="shared" si="895"/>
        <v>28688517</v>
      </c>
      <c r="P1066" s="28">
        <f t="shared" ref="P1066:P1083" si="909">P665</f>
        <v>137987</v>
      </c>
      <c r="Q1066" s="21">
        <f t="shared" ref="Q1066:Q1082" si="910">C1066/($P1066/1000)</f>
        <v>1264.6771072637277</v>
      </c>
      <c r="R1066" s="21">
        <f t="shared" si="896"/>
        <v>511.22931870393592</v>
      </c>
      <c r="S1066" s="21">
        <f t="shared" si="897"/>
        <v>629.68250632305944</v>
      </c>
      <c r="T1066" s="21">
        <f t="shared" si="898"/>
        <v>1.8480001739294283</v>
      </c>
      <c r="U1066" s="21">
        <f t="shared" si="899"/>
        <v>8.8848949538724664</v>
      </c>
      <c r="V1066" s="21">
        <f t="shared" si="900"/>
        <v>34.655438555805986</v>
      </c>
      <c r="W1066" s="21">
        <f t="shared" si="901"/>
        <v>12.522918825686478</v>
      </c>
      <c r="X1066" s="21">
        <f t="shared" si="902"/>
        <v>12.022871719799692</v>
      </c>
      <c r="Y1066" s="21">
        <f t="shared" si="903"/>
        <v>229.51437454252937</v>
      </c>
      <c r="Z1066" s="21">
        <f t="shared" si="904"/>
        <v>48525.346590620858</v>
      </c>
      <c r="AA1066" s="21">
        <f t="shared" si="905"/>
        <v>144621.29765847509</v>
      </c>
      <c r="AB1066" s="21">
        <f t="shared" si="906"/>
        <v>63044.054874734582</v>
      </c>
      <c r="AC1066" s="21">
        <f t="shared" si="907"/>
        <v>207907.38982657788</v>
      </c>
    </row>
    <row r="1067" spans="1:29">
      <c r="A1067"/>
      <c r="B1067" s="6">
        <v>1997</v>
      </c>
      <c r="C1067" s="7">
        <f t="shared" ref="C1067:N1067" si="911">C156+C181+C206</f>
        <v>202456</v>
      </c>
      <c r="D1067" s="7">
        <f t="shared" si="911"/>
        <v>81406</v>
      </c>
      <c r="E1067" s="7">
        <f t="shared" si="911"/>
        <v>90392</v>
      </c>
      <c r="F1067" s="7">
        <f t="shared" si="911"/>
        <v>242</v>
      </c>
      <c r="G1067" s="7">
        <f t="shared" si="911"/>
        <v>1115</v>
      </c>
      <c r="H1067" s="7">
        <f t="shared" si="911"/>
        <v>4148</v>
      </c>
      <c r="I1067" s="7">
        <f t="shared" si="911"/>
        <v>1554</v>
      </c>
      <c r="J1067" s="7">
        <f t="shared" si="911"/>
        <v>1933</v>
      </c>
      <c r="K1067" s="7">
        <f t="shared" si="911"/>
        <v>39336</v>
      </c>
      <c r="L1067" s="7">
        <f t="shared" si="911"/>
        <v>8805230</v>
      </c>
      <c r="M1067" s="7">
        <f t="shared" si="911"/>
        <v>26201475</v>
      </c>
      <c r="N1067" s="7">
        <f t="shared" si="911"/>
        <v>9570396</v>
      </c>
      <c r="O1067" s="12">
        <f t="shared" si="895"/>
        <v>35812761</v>
      </c>
      <c r="P1067" s="28">
        <f t="shared" si="909"/>
        <v>138624</v>
      </c>
      <c r="Q1067" s="21">
        <f t="shared" si="910"/>
        <v>1460.4686057248384</v>
      </c>
      <c r="R1067" s="21">
        <f t="shared" si="896"/>
        <v>587.24319021237307</v>
      </c>
      <c r="S1067" s="21">
        <f t="shared" si="897"/>
        <v>652.06602031394277</v>
      </c>
      <c r="T1067" s="21">
        <f t="shared" si="898"/>
        <v>1.74572945521699</v>
      </c>
      <c r="U1067" s="21">
        <f t="shared" si="899"/>
        <v>8.0433402585410896</v>
      </c>
      <c r="V1067" s="21">
        <f t="shared" si="900"/>
        <v>29.922668513388736</v>
      </c>
      <c r="W1067" s="21">
        <f t="shared" si="901"/>
        <v>11.210180055401663</v>
      </c>
      <c r="X1067" s="21">
        <f t="shared" si="902"/>
        <v>13.944194367497692</v>
      </c>
      <c r="Y1067" s="21">
        <f t="shared" si="903"/>
        <v>283.76038781163436</v>
      </c>
      <c r="Z1067" s="21">
        <f t="shared" si="904"/>
        <v>63518.79905355494</v>
      </c>
      <c r="AA1067" s="21">
        <f t="shared" si="905"/>
        <v>189011.10197368421</v>
      </c>
      <c r="AB1067" s="21">
        <f t="shared" si="906"/>
        <v>69038.521468144041</v>
      </c>
      <c r="AC1067" s="21">
        <f t="shared" si="907"/>
        <v>258344.59400969531</v>
      </c>
    </row>
    <row r="1068" spans="1:29">
      <c r="A1068"/>
      <c r="B1068" s="6">
        <v>1998</v>
      </c>
      <c r="C1068" s="7">
        <f t="shared" ref="C1068:N1068" si="912">C157+C182+C207</f>
        <v>208380</v>
      </c>
      <c r="D1068" s="7">
        <f t="shared" si="912"/>
        <v>92233</v>
      </c>
      <c r="E1068" s="7">
        <f t="shared" si="912"/>
        <v>96788</v>
      </c>
      <c r="F1068" s="7">
        <f t="shared" si="912"/>
        <v>227</v>
      </c>
      <c r="G1068" s="7">
        <f t="shared" si="912"/>
        <v>1294</v>
      </c>
      <c r="H1068" s="7">
        <f t="shared" si="912"/>
        <v>3991</v>
      </c>
      <c r="I1068" s="7">
        <f t="shared" si="912"/>
        <v>1589</v>
      </c>
      <c r="J1068" s="7">
        <f t="shared" si="912"/>
        <v>2437</v>
      </c>
      <c r="K1068" s="7">
        <f t="shared" si="912"/>
        <v>62158</v>
      </c>
      <c r="L1068" s="7">
        <f t="shared" si="912"/>
        <v>9322608</v>
      </c>
      <c r="M1068" s="7">
        <f t="shared" si="912"/>
        <v>27781279</v>
      </c>
      <c r="N1068" s="7">
        <f t="shared" si="912"/>
        <v>9977736</v>
      </c>
      <c r="O1068" s="12">
        <f t="shared" si="895"/>
        <v>37822762</v>
      </c>
      <c r="P1068" s="28">
        <f t="shared" si="909"/>
        <v>139615</v>
      </c>
      <c r="Q1068" s="21">
        <f t="shared" si="910"/>
        <v>1492.5330372810943</v>
      </c>
      <c r="R1068" s="21">
        <f t="shared" si="896"/>
        <v>660.62385846792961</v>
      </c>
      <c r="S1068" s="21">
        <f t="shared" si="897"/>
        <v>693.24929269777601</v>
      </c>
      <c r="T1068" s="21">
        <f t="shared" si="898"/>
        <v>1.6258997958672061</v>
      </c>
      <c r="U1068" s="21">
        <f t="shared" si="899"/>
        <v>9.2683450918597572</v>
      </c>
      <c r="V1068" s="21">
        <f t="shared" si="900"/>
        <v>28.585753679762202</v>
      </c>
      <c r="W1068" s="21">
        <f t="shared" si="901"/>
        <v>11.381298571070444</v>
      </c>
      <c r="X1068" s="21">
        <f t="shared" si="902"/>
        <v>17.455144504530313</v>
      </c>
      <c r="Y1068" s="21">
        <f t="shared" si="903"/>
        <v>445.21004190094186</v>
      </c>
      <c r="Z1068" s="21">
        <f t="shared" si="904"/>
        <v>66773.684775991118</v>
      </c>
      <c r="AA1068" s="21">
        <f t="shared" si="905"/>
        <v>198984.91566092469</v>
      </c>
      <c r="AB1068" s="21">
        <f t="shared" si="906"/>
        <v>71466.074562188878</v>
      </c>
      <c r="AC1068" s="21">
        <f t="shared" si="907"/>
        <v>270907.58156358555</v>
      </c>
    </row>
    <row r="1069" spans="1:29">
      <c r="A1069"/>
      <c r="B1069" s="6">
        <v>1999</v>
      </c>
      <c r="C1069" s="7">
        <f t="shared" ref="C1069:N1069" si="913">C158+C183+C208</f>
        <v>263504</v>
      </c>
      <c r="D1069" s="7">
        <f t="shared" si="913"/>
        <v>104473</v>
      </c>
      <c r="E1069" s="7">
        <f t="shared" si="913"/>
        <v>104817</v>
      </c>
      <c r="F1069" s="7">
        <f t="shared" si="913"/>
        <v>249</v>
      </c>
      <c r="G1069" s="7">
        <f t="shared" si="913"/>
        <v>1609</v>
      </c>
      <c r="H1069" s="7">
        <f t="shared" si="913"/>
        <v>4974</v>
      </c>
      <c r="I1069" s="7">
        <f t="shared" si="913"/>
        <v>1743</v>
      </c>
      <c r="J1069" s="7">
        <f t="shared" si="913"/>
        <v>1878</v>
      </c>
      <c r="K1069" s="7">
        <f t="shared" si="913"/>
        <v>38585</v>
      </c>
      <c r="L1069" s="7">
        <f t="shared" si="913"/>
        <v>9651810</v>
      </c>
      <c r="M1069" s="7">
        <f t="shared" si="913"/>
        <v>28762378</v>
      </c>
      <c r="N1069" s="7">
        <f t="shared" si="913"/>
        <v>9748508</v>
      </c>
      <c r="O1069" s="12">
        <f t="shared" si="895"/>
        <v>38551214</v>
      </c>
      <c r="P1069" s="28">
        <f t="shared" si="909"/>
        <v>141056</v>
      </c>
      <c r="Q1069" s="21">
        <f t="shared" si="910"/>
        <v>1868.0807622504535</v>
      </c>
      <c r="R1069" s="21">
        <f t="shared" si="896"/>
        <v>740.64910390199634</v>
      </c>
      <c r="S1069" s="21">
        <f t="shared" si="897"/>
        <v>743.08785163339383</v>
      </c>
      <c r="T1069" s="21">
        <f t="shared" si="898"/>
        <v>1.7652563520871143</v>
      </c>
      <c r="U1069" s="21">
        <f t="shared" si="899"/>
        <v>11.406817150635208</v>
      </c>
      <c r="V1069" s="21">
        <f t="shared" si="900"/>
        <v>35.26259074410163</v>
      </c>
      <c r="W1069" s="21">
        <f t="shared" si="901"/>
        <v>12.356794464609798</v>
      </c>
      <c r="X1069" s="21">
        <f t="shared" si="902"/>
        <v>13.3138611615245</v>
      </c>
      <c r="Y1069" s="21">
        <f t="shared" si="903"/>
        <v>273.5438407441016</v>
      </c>
      <c r="Z1069" s="21">
        <f t="shared" si="904"/>
        <v>68425.377155172406</v>
      </c>
      <c r="AA1069" s="21">
        <f t="shared" si="905"/>
        <v>203907.51191016333</v>
      </c>
      <c r="AB1069" s="21">
        <f t="shared" si="906"/>
        <v>69110.906306715056</v>
      </c>
      <c r="AC1069" s="21">
        <f t="shared" si="907"/>
        <v>273304.31885208708</v>
      </c>
    </row>
    <row r="1070" spans="1:29">
      <c r="A1070"/>
      <c r="B1070" s="6">
        <v>2000</v>
      </c>
      <c r="C1070" s="7">
        <f t="shared" ref="C1070:N1070" si="914">C159+C184+C209</f>
        <v>280328</v>
      </c>
      <c r="D1070" s="7">
        <f t="shared" si="914"/>
        <v>107412</v>
      </c>
      <c r="E1070" s="7">
        <f t="shared" si="914"/>
        <v>95232</v>
      </c>
      <c r="F1070" s="7">
        <f t="shared" si="914"/>
        <v>241</v>
      </c>
      <c r="G1070" s="7">
        <f t="shared" si="914"/>
        <v>1398</v>
      </c>
      <c r="H1070" s="7">
        <f t="shared" si="914"/>
        <v>4200</v>
      </c>
      <c r="I1070" s="7">
        <f t="shared" si="914"/>
        <v>1696</v>
      </c>
      <c r="J1070" s="7">
        <f t="shared" si="914"/>
        <v>1575</v>
      </c>
      <c r="K1070" s="7">
        <f t="shared" si="914"/>
        <v>29633</v>
      </c>
      <c r="L1070" s="7">
        <f t="shared" si="914"/>
        <v>9902458</v>
      </c>
      <c r="M1070" s="7">
        <f t="shared" si="914"/>
        <v>29503771</v>
      </c>
      <c r="N1070" s="7">
        <f t="shared" si="914"/>
        <v>10117317</v>
      </c>
      <c r="O1070" s="12">
        <f t="shared" si="895"/>
        <v>39652417</v>
      </c>
      <c r="P1070" s="28">
        <f t="shared" si="909"/>
        <v>142410</v>
      </c>
      <c r="Q1070" s="21">
        <f t="shared" si="910"/>
        <v>1968.4572712590409</v>
      </c>
      <c r="R1070" s="21">
        <f t="shared" si="896"/>
        <v>754.24478618074579</v>
      </c>
      <c r="S1070" s="21">
        <f t="shared" si="897"/>
        <v>668.71708447440494</v>
      </c>
      <c r="T1070" s="21">
        <f t="shared" si="898"/>
        <v>1.6922968892633945</v>
      </c>
      <c r="U1070" s="21">
        <f t="shared" si="899"/>
        <v>9.8167263534864126</v>
      </c>
      <c r="V1070" s="21">
        <f t="shared" si="900"/>
        <v>29.492310933220981</v>
      </c>
      <c r="W1070" s="21">
        <f t="shared" si="901"/>
        <v>11.909276033986378</v>
      </c>
      <c r="X1070" s="21">
        <f t="shared" si="902"/>
        <v>11.059616599957868</v>
      </c>
      <c r="Y1070" s="21">
        <f t="shared" si="903"/>
        <v>208.08229759146127</v>
      </c>
      <c r="Z1070" s="21">
        <f t="shared" si="904"/>
        <v>69534.85008075276</v>
      </c>
      <c r="AA1070" s="21">
        <f t="shared" si="905"/>
        <v>207174.85429394004</v>
      </c>
      <c r="AB1070" s="21">
        <f t="shared" si="906"/>
        <v>71043.585422372023</v>
      </c>
      <c r="AC1070" s="21">
        <f t="shared" si="907"/>
        <v>278438.43128993752</v>
      </c>
    </row>
    <row r="1071" spans="1:29">
      <c r="A1071"/>
      <c r="B1071" s="6">
        <v>2001</v>
      </c>
      <c r="C1071" s="7">
        <f t="shared" ref="C1071:N1071" si="915">C160+C185+C210</f>
        <v>258482</v>
      </c>
      <c r="D1071" s="7">
        <f t="shared" si="915"/>
        <v>127485</v>
      </c>
      <c r="E1071" s="7">
        <f t="shared" si="915"/>
        <v>110052</v>
      </c>
      <c r="F1071" s="7">
        <f t="shared" si="915"/>
        <v>246</v>
      </c>
      <c r="G1071" s="7">
        <f t="shared" si="915"/>
        <v>938</v>
      </c>
      <c r="H1071" s="7">
        <f t="shared" si="915"/>
        <v>4633</v>
      </c>
      <c r="I1071" s="7">
        <f t="shared" si="915"/>
        <v>1722</v>
      </c>
      <c r="J1071" s="7">
        <f t="shared" si="915"/>
        <v>2310</v>
      </c>
      <c r="K1071" s="7">
        <f t="shared" si="915"/>
        <v>38259</v>
      </c>
      <c r="L1071" s="7">
        <f t="shared" si="915"/>
        <v>10057992</v>
      </c>
      <c r="M1071" s="7">
        <f t="shared" si="915"/>
        <v>23840005</v>
      </c>
      <c r="N1071" s="7">
        <f t="shared" si="915"/>
        <v>8901715</v>
      </c>
      <c r="O1071" s="12">
        <f t="shared" si="895"/>
        <v>32781701</v>
      </c>
      <c r="P1071" s="28">
        <f t="shared" si="909"/>
        <v>143707</v>
      </c>
      <c r="Q1071" s="21">
        <f t="shared" si="910"/>
        <v>1798.6736902168998</v>
      </c>
      <c r="R1071" s="21">
        <f t="shared" si="896"/>
        <v>887.11753776781927</v>
      </c>
      <c r="S1071" s="21">
        <f t="shared" si="897"/>
        <v>765.80820697669571</v>
      </c>
      <c r="T1071" s="21">
        <f t="shared" si="898"/>
        <v>1.7118164042113468</v>
      </c>
      <c r="U1071" s="21">
        <f t="shared" si="899"/>
        <v>6.5271698664644031</v>
      </c>
      <c r="V1071" s="21">
        <f t="shared" si="900"/>
        <v>32.239208945980366</v>
      </c>
      <c r="W1071" s="21">
        <f t="shared" si="901"/>
        <v>11.982714829479427</v>
      </c>
      <c r="X1071" s="21">
        <f t="shared" si="902"/>
        <v>16.074373551740695</v>
      </c>
      <c r="Y1071" s="21">
        <f t="shared" si="903"/>
        <v>266.22920247447934</v>
      </c>
      <c r="Z1071" s="21">
        <f t="shared" si="904"/>
        <v>69989.576012302816</v>
      </c>
      <c r="AA1071" s="21">
        <f t="shared" si="905"/>
        <v>165893.13672959563</v>
      </c>
      <c r="AB1071" s="21">
        <f t="shared" si="906"/>
        <v>61943.503100057758</v>
      </c>
      <c r="AC1071" s="21">
        <f t="shared" si="907"/>
        <v>228114.85174695737</v>
      </c>
    </row>
    <row r="1072" spans="1:29">
      <c r="A1072"/>
      <c r="B1072" s="6">
        <v>2002</v>
      </c>
      <c r="C1072" s="7">
        <f t="shared" ref="C1072:N1072" si="916">C161+C186+C211</f>
        <v>278465</v>
      </c>
      <c r="D1072" s="7">
        <f t="shared" si="916"/>
        <v>167987</v>
      </c>
      <c r="E1072" s="7">
        <f t="shared" si="916"/>
        <v>125121</v>
      </c>
      <c r="F1072" s="7">
        <f t="shared" si="916"/>
        <v>248</v>
      </c>
      <c r="G1072" s="7">
        <f t="shared" si="916"/>
        <v>460</v>
      </c>
      <c r="H1072" s="7">
        <f t="shared" si="916"/>
        <v>5089</v>
      </c>
      <c r="I1072" s="7">
        <f t="shared" si="916"/>
        <v>1934</v>
      </c>
      <c r="J1072" s="7">
        <f t="shared" si="916"/>
        <v>2405</v>
      </c>
      <c r="K1072" s="7">
        <f t="shared" si="916"/>
        <v>58863</v>
      </c>
      <c r="L1072" s="7">
        <f t="shared" si="916"/>
        <v>10158167</v>
      </c>
      <c r="M1072" s="7">
        <f t="shared" si="916"/>
        <v>20540995</v>
      </c>
      <c r="N1072" s="7">
        <f t="shared" si="916"/>
        <v>8601080</v>
      </c>
      <c r="O1072" s="12">
        <f t="shared" si="895"/>
        <v>29202872</v>
      </c>
      <c r="P1072" s="28">
        <f t="shared" si="909"/>
        <v>145640</v>
      </c>
      <c r="Q1072" s="21">
        <f t="shared" si="910"/>
        <v>1912.009063444109</v>
      </c>
      <c r="R1072" s="21">
        <f t="shared" si="896"/>
        <v>1153.4399890140073</v>
      </c>
      <c r="S1072" s="21">
        <f t="shared" si="897"/>
        <v>859.11150782751997</v>
      </c>
      <c r="T1072" s="21">
        <f t="shared" si="898"/>
        <v>1.7028288931612197</v>
      </c>
      <c r="U1072" s="21">
        <f t="shared" si="899"/>
        <v>3.158472946992585</v>
      </c>
      <c r="V1072" s="21">
        <f t="shared" si="900"/>
        <v>34.942323537489706</v>
      </c>
      <c r="W1072" s="21">
        <f t="shared" si="901"/>
        <v>13.279318868442736</v>
      </c>
      <c r="X1072" s="21">
        <f t="shared" si="902"/>
        <v>16.513320516341665</v>
      </c>
      <c r="Y1072" s="21">
        <f t="shared" si="903"/>
        <v>404.16781104092286</v>
      </c>
      <c r="Z1072" s="21">
        <f t="shared" si="904"/>
        <v>69748.468827245262</v>
      </c>
      <c r="AA1072" s="21">
        <f t="shared" si="905"/>
        <v>141039.51524306511</v>
      </c>
      <c r="AB1072" s="21">
        <f t="shared" si="906"/>
        <v>59057.127162867349</v>
      </c>
      <c r="AC1072" s="21">
        <f t="shared" si="907"/>
        <v>200514.08953584183</v>
      </c>
    </row>
    <row r="1073" spans="1:29">
      <c r="A1073"/>
      <c r="B1073" s="6">
        <v>2003</v>
      </c>
      <c r="C1073" s="7">
        <f t="shared" ref="C1073:N1073" si="917">C162+C187+C212</f>
        <v>263393</v>
      </c>
      <c r="D1073" s="7">
        <f t="shared" si="917"/>
        <v>190806</v>
      </c>
      <c r="E1073" s="7">
        <f t="shared" si="917"/>
        <v>129392</v>
      </c>
      <c r="F1073" s="7">
        <f t="shared" si="917"/>
        <v>230</v>
      </c>
      <c r="G1073" s="7">
        <f t="shared" si="917"/>
        <v>950</v>
      </c>
      <c r="H1073" s="7">
        <f t="shared" si="917"/>
        <v>5974</v>
      </c>
      <c r="I1073" s="7">
        <f t="shared" si="917"/>
        <v>1456</v>
      </c>
      <c r="J1073" s="7">
        <f t="shared" si="917"/>
        <v>1838</v>
      </c>
      <c r="K1073" s="7">
        <f t="shared" si="917"/>
        <v>21301</v>
      </c>
      <c r="L1073" s="7">
        <f t="shared" si="917"/>
        <v>9068677</v>
      </c>
      <c r="M1073" s="7">
        <f t="shared" si="917"/>
        <v>17777400</v>
      </c>
      <c r="N1073" s="7">
        <f t="shared" si="917"/>
        <v>7979078</v>
      </c>
      <c r="O1073" s="12">
        <f t="shared" si="895"/>
        <v>25779235</v>
      </c>
      <c r="P1073" s="28">
        <f t="shared" si="909"/>
        <v>148984</v>
      </c>
      <c r="Q1073" s="21">
        <f t="shared" si="910"/>
        <v>1767.9280996617085</v>
      </c>
      <c r="R1073" s="21">
        <f t="shared" si="896"/>
        <v>1280.7147076196102</v>
      </c>
      <c r="S1073" s="21">
        <f t="shared" si="897"/>
        <v>868.49594587338231</v>
      </c>
      <c r="T1073" s="21">
        <f t="shared" si="898"/>
        <v>1.5437899371744617</v>
      </c>
      <c r="U1073" s="21">
        <f t="shared" si="899"/>
        <v>6.3765236535466894</v>
      </c>
      <c r="V1073" s="21">
        <f t="shared" si="900"/>
        <v>40.098265585566232</v>
      </c>
      <c r="W1073" s="21">
        <f t="shared" si="901"/>
        <v>9.7728615153305043</v>
      </c>
      <c r="X1073" s="21">
        <f t="shared" si="902"/>
        <v>12.336895237072437</v>
      </c>
      <c r="Y1073" s="21">
        <f t="shared" si="903"/>
        <v>142.97508457284002</v>
      </c>
      <c r="Z1073" s="21">
        <f t="shared" si="904"/>
        <v>60870.140417762981</v>
      </c>
      <c r="AA1073" s="21">
        <f t="shared" si="905"/>
        <v>119324.22273532728</v>
      </c>
      <c r="AB1073" s="21">
        <f t="shared" si="906"/>
        <v>53556.610105783169</v>
      </c>
      <c r="AC1073" s="21">
        <f t="shared" si="907"/>
        <v>173033.58078719862</v>
      </c>
    </row>
    <row r="1074" spans="1:29">
      <c r="A1074"/>
      <c r="B1074" s="6">
        <v>2004</v>
      </c>
      <c r="C1074" s="7">
        <f t="shared" ref="C1074:N1074" si="918">C163+C188+C213</f>
        <v>314924</v>
      </c>
      <c r="D1074" s="7">
        <f t="shared" si="918"/>
        <v>204428</v>
      </c>
      <c r="E1074" s="7">
        <f t="shared" si="918"/>
        <v>135604</v>
      </c>
      <c r="F1074" s="7">
        <f t="shared" si="918"/>
        <v>273</v>
      </c>
      <c r="G1074" s="7">
        <f t="shared" si="918"/>
        <v>1259</v>
      </c>
      <c r="H1074" s="7">
        <f t="shared" si="918"/>
        <v>8309</v>
      </c>
      <c r="I1074" s="7">
        <f t="shared" si="918"/>
        <v>1618</v>
      </c>
      <c r="J1074" s="7">
        <f t="shared" si="918"/>
        <v>1913</v>
      </c>
      <c r="K1074" s="7">
        <f t="shared" si="918"/>
        <v>25686</v>
      </c>
      <c r="L1074" s="7">
        <f t="shared" si="918"/>
        <v>9555807</v>
      </c>
      <c r="M1074" s="7">
        <f t="shared" si="918"/>
        <v>18635123</v>
      </c>
      <c r="N1074" s="7">
        <f t="shared" si="918"/>
        <v>6796510</v>
      </c>
      <c r="O1074" s="12">
        <f t="shared" si="895"/>
        <v>25458937</v>
      </c>
      <c r="P1074" s="28">
        <f t="shared" si="909"/>
        <v>152259</v>
      </c>
      <c r="Q1074" s="21">
        <f t="shared" si="910"/>
        <v>2068.3440716148143</v>
      </c>
      <c r="R1074" s="21">
        <f t="shared" si="896"/>
        <v>1342.633276193854</v>
      </c>
      <c r="S1074" s="21">
        <f t="shared" si="897"/>
        <v>890.6140195325072</v>
      </c>
      <c r="T1074" s="21">
        <f t="shared" si="898"/>
        <v>1.7929974582783286</v>
      </c>
      <c r="U1074" s="21">
        <f t="shared" si="899"/>
        <v>8.268805128104086</v>
      </c>
      <c r="V1074" s="21">
        <f t="shared" si="900"/>
        <v>54.571486742984</v>
      </c>
      <c r="W1074" s="21">
        <f t="shared" si="901"/>
        <v>10.626629624521376</v>
      </c>
      <c r="X1074" s="21">
        <f t="shared" si="902"/>
        <v>12.564117720463159</v>
      </c>
      <c r="Y1074" s="21">
        <f t="shared" si="903"/>
        <v>168.69938722834121</v>
      </c>
      <c r="Z1074" s="21">
        <f t="shared" si="904"/>
        <v>62760.211219041244</v>
      </c>
      <c r="AA1074" s="21">
        <f t="shared" si="905"/>
        <v>122390.94569122352</v>
      </c>
      <c r="AB1074" s="21">
        <f t="shared" si="906"/>
        <v>44637.82108118404</v>
      </c>
      <c r="AC1074" s="21">
        <f t="shared" si="907"/>
        <v>167208.09278926041</v>
      </c>
    </row>
    <row r="1075" spans="1:29">
      <c r="A1075"/>
      <c r="B1075" s="6">
        <v>2005</v>
      </c>
      <c r="C1075" s="7">
        <f t="shared" ref="C1075:N1075" si="919">C164+C189+C214</f>
        <v>322945</v>
      </c>
      <c r="D1075" s="7">
        <f t="shared" si="919"/>
        <v>173193</v>
      </c>
      <c r="E1075" s="7">
        <f t="shared" si="919"/>
        <v>140716</v>
      </c>
      <c r="F1075" s="7">
        <f t="shared" si="919"/>
        <v>415</v>
      </c>
      <c r="G1075" s="7">
        <f t="shared" si="919"/>
        <v>3881</v>
      </c>
      <c r="H1075" s="7">
        <f t="shared" si="919"/>
        <v>8477</v>
      </c>
      <c r="I1075" s="7">
        <f t="shared" si="919"/>
        <v>1239</v>
      </c>
      <c r="J1075" s="7">
        <f t="shared" si="919"/>
        <v>2515</v>
      </c>
      <c r="K1075" s="7">
        <f t="shared" si="919"/>
        <v>35314</v>
      </c>
      <c r="L1075" s="7">
        <f t="shared" si="919"/>
        <v>10236200</v>
      </c>
      <c r="M1075" s="7">
        <f t="shared" si="919"/>
        <v>19813860</v>
      </c>
      <c r="N1075" s="7">
        <f t="shared" si="919"/>
        <v>6338743</v>
      </c>
      <c r="O1075" s="12">
        <f t="shared" si="895"/>
        <v>26189156</v>
      </c>
      <c r="P1075" s="28">
        <f t="shared" si="909"/>
        <v>156113</v>
      </c>
      <c r="Q1075" s="21">
        <f t="shared" si="910"/>
        <v>2068.6618026685796</v>
      </c>
      <c r="R1075" s="21">
        <f t="shared" si="896"/>
        <v>1109.407928872035</v>
      </c>
      <c r="S1075" s="21">
        <f t="shared" si="897"/>
        <v>901.37272360405609</v>
      </c>
      <c r="T1075" s="21">
        <f t="shared" si="898"/>
        <v>2.6583308244668924</v>
      </c>
      <c r="U1075" s="21">
        <f t="shared" si="899"/>
        <v>24.860197421098821</v>
      </c>
      <c r="V1075" s="21">
        <f t="shared" si="900"/>
        <v>54.300410600014089</v>
      </c>
      <c r="W1075" s="21">
        <f t="shared" si="901"/>
        <v>7.9365587747336868</v>
      </c>
      <c r="X1075" s="21">
        <f t="shared" si="902"/>
        <v>16.110125357913819</v>
      </c>
      <c r="Y1075" s="21">
        <f t="shared" si="903"/>
        <v>226.20793912102133</v>
      </c>
      <c r="Z1075" s="21">
        <f t="shared" si="904"/>
        <v>65569.171049175915</v>
      </c>
      <c r="AA1075" s="21">
        <f t="shared" si="905"/>
        <v>126919.98744499177</v>
      </c>
      <c r="AB1075" s="21">
        <f t="shared" si="906"/>
        <v>40603.556398249988</v>
      </c>
      <c r="AC1075" s="21">
        <f t="shared" si="907"/>
        <v>167757.68834113752</v>
      </c>
    </row>
    <row r="1076" spans="1:29">
      <c r="A1076" s="2"/>
      <c r="B1076" s="6">
        <v>2006</v>
      </c>
      <c r="C1076" s="7">
        <f t="shared" ref="C1076:N1076" si="920">C165+C190+C215</f>
        <v>308570</v>
      </c>
      <c r="D1076" s="7">
        <f t="shared" si="920"/>
        <v>161056</v>
      </c>
      <c r="E1076" s="7">
        <f t="shared" si="920"/>
        <v>122629</v>
      </c>
      <c r="F1076" s="7">
        <f t="shared" si="920"/>
        <v>485</v>
      </c>
      <c r="G1076" s="7">
        <f t="shared" si="920"/>
        <v>1930</v>
      </c>
      <c r="H1076" s="7">
        <f t="shared" si="920"/>
        <v>6879</v>
      </c>
      <c r="I1076" s="7">
        <f t="shared" si="920"/>
        <v>1556</v>
      </c>
      <c r="J1076" s="7">
        <f t="shared" si="920"/>
        <v>3255</v>
      </c>
      <c r="K1076" s="7">
        <f t="shared" si="920"/>
        <v>45853</v>
      </c>
      <c r="L1076" s="7">
        <f t="shared" si="920"/>
        <v>10540590</v>
      </c>
      <c r="M1076" s="7">
        <f t="shared" si="920"/>
        <v>20803355</v>
      </c>
      <c r="N1076" s="7">
        <f t="shared" si="920"/>
        <v>5770968</v>
      </c>
      <c r="O1076" s="12">
        <f t="shared" si="895"/>
        <v>26621732</v>
      </c>
      <c r="P1076" s="28">
        <f t="shared" si="909"/>
        <v>160505</v>
      </c>
      <c r="Q1076" s="21">
        <f t="shared" si="910"/>
        <v>1922.4946263356283</v>
      </c>
      <c r="R1076" s="21">
        <f t="shared" si="896"/>
        <v>1003.4329148624654</v>
      </c>
      <c r="S1076" s="21">
        <f t="shared" si="897"/>
        <v>764.01981246690139</v>
      </c>
      <c r="T1076" s="21">
        <f t="shared" si="898"/>
        <v>3.0217127192299307</v>
      </c>
      <c r="U1076" s="21">
        <f t="shared" si="899"/>
        <v>12.024547521884054</v>
      </c>
      <c r="V1076" s="21">
        <f t="shared" si="900"/>
        <v>42.858477929036482</v>
      </c>
      <c r="W1076" s="21">
        <f t="shared" si="901"/>
        <v>9.6944020435500455</v>
      </c>
      <c r="X1076" s="21">
        <f t="shared" si="902"/>
        <v>20.279742064110152</v>
      </c>
      <c r="Y1076" s="21">
        <f t="shared" si="903"/>
        <v>285.67957384505155</v>
      </c>
      <c r="Z1076" s="21">
        <f t="shared" si="904"/>
        <v>65671.41210554188</v>
      </c>
      <c r="AA1076" s="21">
        <f t="shared" si="905"/>
        <v>129611.8812498053</v>
      </c>
      <c r="AB1076" s="21">
        <f t="shared" si="906"/>
        <v>35955.066820348278</v>
      </c>
      <c r="AC1076" s="21">
        <f t="shared" si="907"/>
        <v>165862.32204604219</v>
      </c>
    </row>
    <row r="1077" spans="1:29">
      <c r="A1077"/>
      <c r="B1077" s="6">
        <v>2007</v>
      </c>
      <c r="C1077" s="7">
        <f t="shared" ref="C1077:N1077" si="921">C166+C191+C216</f>
        <v>323826</v>
      </c>
      <c r="D1077" s="7">
        <f t="shared" si="921"/>
        <v>181510</v>
      </c>
      <c r="E1077" s="7">
        <f t="shared" si="921"/>
        <v>145272</v>
      </c>
      <c r="F1077" s="7">
        <f t="shared" si="921"/>
        <v>591</v>
      </c>
      <c r="G1077" s="7">
        <f t="shared" si="921"/>
        <v>2060</v>
      </c>
      <c r="H1077" s="7">
        <f t="shared" si="921"/>
        <v>7714</v>
      </c>
      <c r="I1077" s="7">
        <f t="shared" si="921"/>
        <v>694</v>
      </c>
      <c r="J1077" s="7">
        <f t="shared" si="921"/>
        <v>2166</v>
      </c>
      <c r="K1077" s="7">
        <f t="shared" si="921"/>
        <v>53489</v>
      </c>
      <c r="L1077" s="7">
        <f t="shared" si="921"/>
        <v>9711934</v>
      </c>
      <c r="M1077" s="7">
        <f t="shared" si="921"/>
        <v>19114056</v>
      </c>
      <c r="N1077" s="7">
        <f t="shared" si="921"/>
        <v>6838434</v>
      </c>
      <c r="O1077" s="12">
        <f t="shared" si="895"/>
        <v>26006673</v>
      </c>
      <c r="P1077" s="28">
        <f t="shared" si="909"/>
        <v>164596</v>
      </c>
      <c r="Q1077" s="21">
        <f t="shared" si="910"/>
        <v>1967.3989647379037</v>
      </c>
      <c r="R1077" s="21">
        <f t="shared" si="896"/>
        <v>1102.7606989234246</v>
      </c>
      <c r="S1077" s="21">
        <f t="shared" si="897"/>
        <v>882.59738997302486</v>
      </c>
      <c r="T1077" s="21">
        <f t="shared" si="898"/>
        <v>3.5906097353520132</v>
      </c>
      <c r="U1077" s="21">
        <f t="shared" si="899"/>
        <v>12.515492478553549</v>
      </c>
      <c r="V1077" s="21">
        <f t="shared" si="900"/>
        <v>46.866266494933051</v>
      </c>
      <c r="W1077" s="21">
        <f t="shared" si="901"/>
        <v>4.216384359279691</v>
      </c>
      <c r="X1077" s="21">
        <f t="shared" si="902"/>
        <v>13.159493547838343</v>
      </c>
      <c r="Y1077" s="21">
        <f t="shared" si="903"/>
        <v>324.97144523560718</v>
      </c>
      <c r="Z1077" s="21">
        <f t="shared" si="904"/>
        <v>59004.67812097499</v>
      </c>
      <c r="AA1077" s="21">
        <f t="shared" si="905"/>
        <v>116127.09907895696</v>
      </c>
      <c r="AB1077" s="21">
        <f t="shared" si="906"/>
        <v>41546.781209749934</v>
      </c>
      <c r="AC1077" s="21">
        <f t="shared" si="907"/>
        <v>158003.06811830177</v>
      </c>
    </row>
    <row r="1078" spans="1:29">
      <c r="A1078"/>
      <c r="B1078" s="6">
        <v>2008</v>
      </c>
      <c r="C1078" s="7">
        <f t="shared" ref="C1078:N1078" si="922">C167+C192+C217</f>
        <v>326387</v>
      </c>
      <c r="D1078" s="7">
        <f t="shared" si="922"/>
        <v>174134</v>
      </c>
      <c r="E1078" s="7">
        <f t="shared" si="922"/>
        <v>149713</v>
      </c>
      <c r="F1078" s="7">
        <f t="shared" si="922"/>
        <v>417</v>
      </c>
      <c r="G1078" s="7">
        <f t="shared" si="922"/>
        <v>1638</v>
      </c>
      <c r="H1078" s="7">
        <f t="shared" si="922"/>
        <v>6463</v>
      </c>
      <c r="I1078" s="7">
        <f t="shared" si="922"/>
        <v>531</v>
      </c>
      <c r="J1078" s="7">
        <f t="shared" si="922"/>
        <v>3021</v>
      </c>
      <c r="K1078" s="7">
        <f t="shared" si="922"/>
        <v>75525</v>
      </c>
      <c r="L1078" s="7">
        <f t="shared" si="922"/>
        <v>8991838</v>
      </c>
      <c r="M1078" s="7">
        <f t="shared" si="922"/>
        <v>17558531</v>
      </c>
      <c r="N1078" s="7">
        <f t="shared" si="922"/>
        <v>5526080</v>
      </c>
      <c r="O1078" s="12">
        <f t="shared" si="895"/>
        <v>23160667</v>
      </c>
      <c r="P1078" s="28">
        <f t="shared" si="909"/>
        <v>167917</v>
      </c>
      <c r="Q1078" s="21">
        <f t="shared" si="910"/>
        <v>1943.7400620544674</v>
      </c>
      <c r="R1078" s="21">
        <f t="shared" si="896"/>
        <v>1037.0242441206071</v>
      </c>
      <c r="S1078" s="21">
        <f t="shared" si="897"/>
        <v>891.58929709320671</v>
      </c>
      <c r="T1078" s="21">
        <f t="shared" si="898"/>
        <v>2.4833697600600297</v>
      </c>
      <c r="U1078" s="21">
        <f t="shared" si="899"/>
        <v>9.7548193452717715</v>
      </c>
      <c r="V1078" s="21">
        <f t="shared" si="900"/>
        <v>38.48925361934765</v>
      </c>
      <c r="W1078" s="21">
        <f t="shared" si="901"/>
        <v>3.1622766009397498</v>
      </c>
      <c r="X1078" s="21">
        <f t="shared" si="902"/>
        <v>17.991031283312587</v>
      </c>
      <c r="Y1078" s="21">
        <f t="shared" si="903"/>
        <v>449.77578208281471</v>
      </c>
      <c r="Z1078" s="21">
        <f t="shared" si="904"/>
        <v>53549.301142826516</v>
      </c>
      <c r="AA1078" s="21">
        <f t="shared" si="905"/>
        <v>104566.72641840909</v>
      </c>
      <c r="AB1078" s="21">
        <f t="shared" si="906"/>
        <v>32909.592239022852</v>
      </c>
      <c r="AC1078" s="21">
        <f t="shared" si="907"/>
        <v>137929.25671611569</v>
      </c>
    </row>
    <row r="1079" spans="1:29">
      <c r="B1079" s="6">
        <v>2009</v>
      </c>
      <c r="C1079" s="7">
        <f t="shared" ref="C1079:N1079" si="923">C168+C193+C218</f>
        <v>277178</v>
      </c>
      <c r="D1079" s="7">
        <f t="shared" si="923"/>
        <v>141651</v>
      </c>
      <c r="E1079" s="7">
        <f t="shared" si="923"/>
        <v>134843</v>
      </c>
      <c r="F1079" s="7">
        <f t="shared" si="923"/>
        <v>253</v>
      </c>
      <c r="G1079" s="7">
        <f t="shared" si="923"/>
        <v>403</v>
      </c>
      <c r="H1079" s="7">
        <f t="shared" si="923"/>
        <v>5574</v>
      </c>
      <c r="I1079" s="7">
        <f t="shared" si="923"/>
        <v>562</v>
      </c>
      <c r="J1079" s="7">
        <f t="shared" si="923"/>
        <v>2476</v>
      </c>
      <c r="K1079" s="7">
        <f t="shared" si="923"/>
        <v>40786</v>
      </c>
      <c r="L1079" s="7">
        <f t="shared" si="923"/>
        <v>8242210</v>
      </c>
      <c r="M1079" s="7">
        <f t="shared" si="923"/>
        <v>15240771</v>
      </c>
      <c r="N1079" s="7">
        <f t="shared" si="923"/>
        <v>5456570</v>
      </c>
      <c r="O1079" s="12">
        <f t="shared" si="895"/>
        <v>20738689</v>
      </c>
      <c r="P1079" s="28">
        <f t="shared" si="909"/>
        <v>172008</v>
      </c>
      <c r="Q1079" s="21">
        <f t="shared" si="910"/>
        <v>1611.4250499976745</v>
      </c>
      <c r="R1079" s="21">
        <f t="shared" si="896"/>
        <v>823.51402260359976</v>
      </c>
      <c r="S1079" s="21">
        <f t="shared" si="897"/>
        <v>783.93446816427138</v>
      </c>
      <c r="T1079" s="21">
        <f t="shared" si="898"/>
        <v>1.4708618203804473</v>
      </c>
      <c r="U1079" s="21">
        <f t="shared" si="899"/>
        <v>2.3429142830566021</v>
      </c>
      <c r="V1079" s="21">
        <f t="shared" si="900"/>
        <v>32.405469513045901</v>
      </c>
      <c r="W1079" s="21">
        <f t="shared" si="901"/>
        <v>3.2672898934933259</v>
      </c>
      <c r="X1079" s="21">
        <f t="shared" si="902"/>
        <v>14.394679317241058</v>
      </c>
      <c r="Y1079" s="21">
        <f t="shared" si="903"/>
        <v>237.11687828473092</v>
      </c>
      <c r="Z1079" s="21">
        <f t="shared" si="904"/>
        <v>47917.596855960182</v>
      </c>
      <c r="AA1079" s="21">
        <f t="shared" si="905"/>
        <v>88605.012557555456</v>
      </c>
      <c r="AB1079" s="21">
        <f t="shared" si="906"/>
        <v>31722.768708432162</v>
      </c>
      <c r="AC1079" s="21">
        <f t="shared" si="907"/>
        <v>120568.16543416584</v>
      </c>
    </row>
    <row r="1080" spans="1:29">
      <c r="B1080" s="6">
        <v>2010</v>
      </c>
      <c r="C1080" s="7">
        <f t="shared" ref="C1080:N1080" si="924">C169+C194+C219</f>
        <v>303894</v>
      </c>
      <c r="D1080" s="7">
        <f t="shared" si="924"/>
        <v>159602</v>
      </c>
      <c r="E1080" s="7">
        <f t="shared" si="924"/>
        <v>144763</v>
      </c>
      <c r="F1080" s="7">
        <f t="shared" si="924"/>
        <v>243</v>
      </c>
      <c r="G1080" s="7">
        <f t="shared" si="924"/>
        <v>492</v>
      </c>
      <c r="H1080" s="7">
        <f t="shared" si="924"/>
        <v>5411</v>
      </c>
      <c r="I1080" s="7">
        <f t="shared" si="924"/>
        <v>423</v>
      </c>
      <c r="J1080" s="7">
        <f t="shared" si="924"/>
        <v>1897</v>
      </c>
      <c r="K1080" s="7">
        <f t="shared" si="924"/>
        <v>52184</v>
      </c>
      <c r="L1080" s="7">
        <f t="shared" si="924"/>
        <v>7167756</v>
      </c>
      <c r="M1080" s="7">
        <f t="shared" si="924"/>
        <v>13420234</v>
      </c>
      <c r="N1080" s="7">
        <f t="shared" si="924"/>
        <v>5541363</v>
      </c>
      <c r="O1080" s="12">
        <f t="shared" si="895"/>
        <v>19014204</v>
      </c>
      <c r="P1080" s="28">
        <f t="shared" si="909"/>
        <v>174750</v>
      </c>
      <c r="Q1080" s="21">
        <f t="shared" si="910"/>
        <v>1739.0214592274679</v>
      </c>
      <c r="R1080" s="21">
        <f t="shared" si="896"/>
        <v>913.31616595135904</v>
      </c>
      <c r="S1080" s="21">
        <f t="shared" si="897"/>
        <v>828.40057224606585</v>
      </c>
      <c r="T1080" s="21">
        <f t="shared" si="898"/>
        <v>1.390557939914163</v>
      </c>
      <c r="U1080" s="21">
        <f t="shared" si="899"/>
        <v>2.8154506437768241</v>
      </c>
      <c r="V1080" s="21">
        <f t="shared" si="900"/>
        <v>30.96423462088698</v>
      </c>
      <c r="W1080" s="21">
        <f t="shared" si="901"/>
        <v>2.4206008583690988</v>
      </c>
      <c r="X1080" s="21">
        <f t="shared" si="902"/>
        <v>10.855507868383405</v>
      </c>
      <c r="Y1080" s="21">
        <f t="shared" si="903"/>
        <v>298.62088698140201</v>
      </c>
      <c r="Z1080" s="21">
        <f t="shared" si="904"/>
        <v>41017.2017167382</v>
      </c>
      <c r="AA1080" s="21">
        <f t="shared" si="905"/>
        <v>76796.761087267529</v>
      </c>
      <c r="AB1080" s="21">
        <f t="shared" si="906"/>
        <v>31710.231759656654</v>
      </c>
      <c r="AC1080" s="21">
        <f t="shared" si="907"/>
        <v>108808.03433476394</v>
      </c>
    </row>
    <row r="1081" spans="1:29">
      <c r="B1081" s="6">
        <v>2011</v>
      </c>
      <c r="C1081" s="7">
        <f t="shared" ref="C1081:N1081" si="925">C170+C195+C220</f>
        <v>313292</v>
      </c>
      <c r="D1081" s="7">
        <f t="shared" si="925"/>
        <v>159885</v>
      </c>
      <c r="E1081" s="7">
        <f t="shared" si="925"/>
        <v>153617</v>
      </c>
      <c r="F1081" s="7">
        <f t="shared" si="925"/>
        <v>252</v>
      </c>
      <c r="G1081" s="7">
        <f t="shared" si="925"/>
        <v>675</v>
      </c>
      <c r="H1081" s="7">
        <f t="shared" si="925"/>
        <v>7590</v>
      </c>
      <c r="I1081" s="7">
        <f t="shared" si="925"/>
        <v>329</v>
      </c>
      <c r="J1081" s="7">
        <f t="shared" si="925"/>
        <v>3194</v>
      </c>
      <c r="K1081" s="7">
        <f t="shared" si="925"/>
        <v>88120</v>
      </c>
      <c r="L1081" s="7">
        <f t="shared" si="925"/>
        <v>7267608</v>
      </c>
      <c r="M1081" s="7">
        <f t="shared" si="925"/>
        <v>12971156</v>
      </c>
      <c r="N1081" s="7">
        <f t="shared" si="925"/>
        <v>5401351</v>
      </c>
      <c r="O1081" s="12">
        <f t="shared" si="895"/>
        <v>18460956</v>
      </c>
      <c r="P1081" s="28">
        <f t="shared" si="909"/>
        <v>175895</v>
      </c>
      <c r="Q1081" s="21">
        <f t="shared" si="910"/>
        <v>1781.1307882543563</v>
      </c>
      <c r="R1081" s="21">
        <f t="shared" si="896"/>
        <v>908.97978907871163</v>
      </c>
      <c r="S1081" s="21">
        <f t="shared" si="897"/>
        <v>873.34489326018354</v>
      </c>
      <c r="T1081" s="21">
        <f t="shared" si="898"/>
        <v>1.4326729014468857</v>
      </c>
      <c r="U1081" s="21">
        <f t="shared" si="899"/>
        <v>3.8375167003041586</v>
      </c>
      <c r="V1081" s="21">
        <f t="shared" si="900"/>
        <v>43.150743341197874</v>
      </c>
      <c r="W1081" s="21">
        <f t="shared" si="901"/>
        <v>1.8704340657778786</v>
      </c>
      <c r="X1081" s="21">
        <f t="shared" si="902"/>
        <v>18.158560504846641</v>
      </c>
      <c r="Y1081" s="21">
        <f t="shared" si="903"/>
        <v>500.9806987122999</v>
      </c>
      <c r="Z1081" s="21">
        <f t="shared" si="904"/>
        <v>41317.877142613492</v>
      </c>
      <c r="AA1081" s="21">
        <f t="shared" si="905"/>
        <v>73743.744847778493</v>
      </c>
      <c r="AB1081" s="21">
        <f t="shared" si="906"/>
        <v>30707.814321043803</v>
      </c>
      <c r="AC1081" s="21">
        <f t="shared" si="907"/>
        <v>104954.41030160038</v>
      </c>
    </row>
    <row r="1082" spans="1:29">
      <c r="B1082" s="6">
        <v>2012</v>
      </c>
      <c r="C1082" s="7">
        <f t="shared" ref="C1082:N1083" si="926">C171+C196+C221</f>
        <v>322703</v>
      </c>
      <c r="D1082" s="7">
        <f t="shared" si="926"/>
        <v>165370</v>
      </c>
      <c r="E1082" s="7">
        <f t="shared" si="926"/>
        <v>171917</v>
      </c>
      <c r="F1082" s="7">
        <f t="shared" si="926"/>
        <v>252</v>
      </c>
      <c r="G1082" s="7">
        <f t="shared" si="926"/>
        <v>676</v>
      </c>
      <c r="H1082" s="7">
        <f t="shared" si="926"/>
        <v>5933</v>
      </c>
      <c r="I1082" s="7">
        <f t="shared" si="926"/>
        <v>261</v>
      </c>
      <c r="J1082" s="7">
        <f t="shared" si="926"/>
        <v>2564</v>
      </c>
      <c r="K1082" s="7">
        <f t="shared" si="926"/>
        <v>92630</v>
      </c>
      <c r="L1082" s="7">
        <f t="shared" si="926"/>
        <v>7502679</v>
      </c>
      <c r="M1082" s="7">
        <f t="shared" si="926"/>
        <v>13340475</v>
      </c>
      <c r="N1082" s="7">
        <f t="shared" si="926"/>
        <v>6097658</v>
      </c>
      <c r="O1082" s="12">
        <f t="shared" si="895"/>
        <v>19531024</v>
      </c>
      <c r="P1082" s="28">
        <f t="shared" si="909"/>
        <v>176768</v>
      </c>
      <c r="Q1082" s="21">
        <f t="shared" si="910"/>
        <v>1825.5736332367849</v>
      </c>
      <c r="R1082" s="21">
        <f t="shared" si="896"/>
        <v>935.52000362056481</v>
      </c>
      <c r="S1082" s="21">
        <f t="shared" si="897"/>
        <v>972.55725018102828</v>
      </c>
      <c r="T1082" s="21">
        <f t="shared" si="898"/>
        <v>1.4255973931933381</v>
      </c>
      <c r="U1082" s="21">
        <f t="shared" si="899"/>
        <v>3.8242215785662563</v>
      </c>
      <c r="V1082" s="21">
        <f t="shared" si="900"/>
        <v>33.563767197682836</v>
      </c>
      <c r="W1082" s="21">
        <f t="shared" si="901"/>
        <v>1.4765115858073858</v>
      </c>
      <c r="X1082" s="21">
        <f t="shared" si="902"/>
        <v>14.504887762490949</v>
      </c>
      <c r="Y1082" s="21">
        <f t="shared" si="903"/>
        <v>524.02018464880518</v>
      </c>
      <c r="Z1082" s="21">
        <f t="shared" si="904"/>
        <v>42443.649303041275</v>
      </c>
      <c r="AA1082" s="21">
        <f t="shared" si="905"/>
        <v>75468.834856987683</v>
      </c>
      <c r="AB1082" s="21">
        <f t="shared" si="906"/>
        <v>34495.259322954378</v>
      </c>
      <c r="AC1082" s="21">
        <f t="shared" si="907"/>
        <v>110489.59087617668</v>
      </c>
    </row>
    <row r="1083" spans="1:29">
      <c r="B1083" s="6">
        <v>2013</v>
      </c>
      <c r="C1083" s="7">
        <f t="shared" si="926"/>
        <v>325690</v>
      </c>
      <c r="D1083" s="7">
        <f t="shared" si="926"/>
        <v>156634</v>
      </c>
      <c r="E1083" s="7">
        <f t="shared" si="926"/>
        <v>148965</v>
      </c>
      <c r="F1083" s="7">
        <f t="shared" si="926"/>
        <v>250</v>
      </c>
      <c r="G1083" s="7">
        <f t="shared" si="926"/>
        <v>475</v>
      </c>
      <c r="H1083" s="7">
        <f t="shared" si="926"/>
        <v>4645</v>
      </c>
      <c r="I1083" s="7">
        <f t="shared" si="926"/>
        <v>259</v>
      </c>
      <c r="J1083" s="7">
        <f t="shared" si="926"/>
        <v>2571</v>
      </c>
      <c r="K1083" s="7">
        <f t="shared" si="926"/>
        <v>103690</v>
      </c>
      <c r="L1083" s="7">
        <f t="shared" si="926"/>
        <v>7705745</v>
      </c>
      <c r="M1083" s="7">
        <f t="shared" si="926"/>
        <v>13843467</v>
      </c>
      <c r="N1083" s="7">
        <f t="shared" si="926"/>
        <v>5947821</v>
      </c>
      <c r="O1083" s="12">
        <f t="shared" si="895"/>
        <v>19895237</v>
      </c>
      <c r="P1083" s="28">
        <f t="shared" si="909"/>
        <v>176584</v>
      </c>
      <c r="Q1083" s="21">
        <f t="shared" ref="Q1083" si="927">C1083/($P1083/1000)</f>
        <v>1844.3913378335524</v>
      </c>
      <c r="R1083" s="21">
        <f t="shared" ref="R1083" si="928">D1083/($P1083/1000)</f>
        <v>887.02260680469351</v>
      </c>
      <c r="S1083" s="21">
        <f t="shared" ref="S1083" si="929">E1083/($P1083/1000)</f>
        <v>843.59285099442752</v>
      </c>
      <c r="T1083" s="21">
        <f t="shared" ref="T1083" si="930">F1083/($P1083/1000)</f>
        <v>1.4157568069587279</v>
      </c>
      <c r="U1083" s="21">
        <f t="shared" ref="U1083" si="931">G1083/($P1083/1000)</f>
        <v>2.6899379332215827</v>
      </c>
      <c r="V1083" s="21">
        <f t="shared" ref="V1083" si="932">H1083/($P1083/1000)</f>
        <v>26.304761473293162</v>
      </c>
      <c r="W1083" s="21">
        <f t="shared" ref="W1083" si="933">I1083/($P1083/1000)</f>
        <v>1.4667240520092419</v>
      </c>
      <c r="X1083" s="21">
        <f t="shared" ref="X1083" si="934">J1083/($P1083/1000)</f>
        <v>14.559643002763558</v>
      </c>
      <c r="Y1083" s="21">
        <f t="shared" ref="Y1083" si="935">K1083/($P1083/1000)</f>
        <v>587.19929325420196</v>
      </c>
      <c r="Z1083" s="21">
        <f t="shared" ref="Z1083" si="936">L1083/($P1083/1000)</f>
        <v>43637.843745752725</v>
      </c>
      <c r="AA1083" s="21">
        <f t="shared" ref="AA1083" si="937">M1083/($P1083/1000)</f>
        <v>78395.930548634075</v>
      </c>
      <c r="AB1083" s="21">
        <f t="shared" ref="AB1083" si="938">N1083/($P1083/1000)</f>
        <v>33682.672269288269</v>
      </c>
      <c r="AC1083" s="21">
        <f t="shared" ref="AC1083" si="939">O1083/($P1083/1000)</f>
        <v>112667.26883522856</v>
      </c>
    </row>
    <row r="1084" spans="1:29">
      <c r="A1084" s="2"/>
      <c r="B1084" s="2" t="s">
        <v>80</v>
      </c>
      <c r="O1084" s="13"/>
      <c r="P1084" s="22"/>
    </row>
    <row r="1085" spans="1:29">
      <c r="B1085" s="6" t="s">
        <v>77</v>
      </c>
      <c r="C1085" s="10">
        <f>((C1082/C1067)^(1/15)-1)*100</f>
        <v>3.1568701126489573</v>
      </c>
      <c r="D1085" s="10">
        <f t="shared" ref="D1085:N1085" si="940">((D1082/D1067)^(1/15)-1)*100</f>
        <v>4.8383122313965021</v>
      </c>
      <c r="E1085" s="10">
        <f t="shared" si="940"/>
        <v>4.3788694377473902</v>
      </c>
      <c r="F1085" s="10">
        <f t="shared" si="940"/>
        <v>0.27030708161404071</v>
      </c>
      <c r="G1085" s="10">
        <f t="shared" si="940"/>
        <v>-3.2810762466369936</v>
      </c>
      <c r="H1085" s="10">
        <f t="shared" si="940"/>
        <v>2.4147179695606313</v>
      </c>
      <c r="I1085" s="10">
        <f t="shared" si="940"/>
        <v>-11.213698319169508</v>
      </c>
      <c r="J1085" s="10">
        <f t="shared" si="940"/>
        <v>1.9011482511538169</v>
      </c>
      <c r="K1085" s="10">
        <f t="shared" si="940"/>
        <v>5.8759770782589094</v>
      </c>
      <c r="L1085" s="10">
        <f t="shared" si="940"/>
        <v>-1.0615632629959237</v>
      </c>
      <c r="M1085" s="10">
        <f t="shared" si="940"/>
        <v>-4.4003350511631734</v>
      </c>
      <c r="N1085" s="10">
        <f t="shared" si="940"/>
        <v>-2.9604269789636706</v>
      </c>
      <c r="O1085" s="17">
        <f>((O1082/O1067)^(1/15)-1)*100</f>
        <v>-3.9614014516255902</v>
      </c>
      <c r="P1085" s="27">
        <f>((P1082/P1067)^(1/15)-1)*100</f>
        <v>1.6336871286493748</v>
      </c>
      <c r="Q1085" s="10">
        <f t="shared" ref="Q1085:AC1085" si="941">((Q1082/Q1067)^(1/15)-1)*100</f>
        <v>1.4986989324430544</v>
      </c>
      <c r="R1085" s="10">
        <f t="shared" si="941"/>
        <v>3.1531130998825763</v>
      </c>
      <c r="S1085" s="10">
        <f t="shared" si="941"/>
        <v>2.7010555128469393</v>
      </c>
      <c r="T1085" s="10">
        <f t="shared" si="941"/>
        <v>-1.3414647107209188</v>
      </c>
      <c r="U1085" s="10">
        <f t="shared" si="941"/>
        <v>-4.8357621514460991</v>
      </c>
      <c r="V1085" s="10">
        <f t="shared" si="941"/>
        <v>0.76847634182808378</v>
      </c>
      <c r="W1085" s="10">
        <f t="shared" si="941"/>
        <v>-12.640873130536413</v>
      </c>
      <c r="X1085" s="10">
        <f t="shared" si="941"/>
        <v>0.26316188073141067</v>
      </c>
      <c r="Y1085" s="10">
        <f t="shared" si="941"/>
        <v>4.1740982438623675</v>
      </c>
      <c r="Z1085" s="10">
        <f t="shared" si="941"/>
        <v>-2.6519262144190647</v>
      </c>
      <c r="AA1085" s="10">
        <f t="shared" si="941"/>
        <v>-5.9370296899438513</v>
      </c>
      <c r="AB1085" s="10">
        <f t="shared" si="941"/>
        <v>-4.5202670860477134</v>
      </c>
      <c r="AC1085" s="10">
        <f t="shared" si="941"/>
        <v>-5.5051516267363487</v>
      </c>
    </row>
    <row r="1086" spans="1:29">
      <c r="B1086" s="6" t="s">
        <v>79</v>
      </c>
      <c r="C1086" s="10">
        <f>((C1071/C1067)^(1/4)-1)*100</f>
        <v>6.297955939833666</v>
      </c>
      <c r="D1086" s="10">
        <f t="shared" ref="D1086:N1086" si="942">((D1071/D1067)^(1/4)-1)*100</f>
        <v>11.866659129805424</v>
      </c>
      <c r="E1086" s="10">
        <f t="shared" si="942"/>
        <v>5.0429684049084322</v>
      </c>
      <c r="F1086" s="10">
        <f t="shared" si="942"/>
        <v>0.41068625857334506</v>
      </c>
      <c r="G1086" s="10">
        <f t="shared" si="942"/>
        <v>-4.2294475268887304</v>
      </c>
      <c r="H1086" s="10">
        <f t="shared" si="942"/>
        <v>2.8030235964029204</v>
      </c>
      <c r="I1086" s="10">
        <f t="shared" si="942"/>
        <v>2.599568236145533</v>
      </c>
      <c r="J1086" s="10">
        <f t="shared" si="942"/>
        <v>4.5550541936104416</v>
      </c>
      <c r="K1086" s="10">
        <f t="shared" si="942"/>
        <v>-0.69162974082833673</v>
      </c>
      <c r="L1086" s="10">
        <f t="shared" si="942"/>
        <v>3.3814562238985602</v>
      </c>
      <c r="M1086" s="10">
        <f t="shared" si="942"/>
        <v>-2.3336066142246592</v>
      </c>
      <c r="N1086" s="10">
        <f t="shared" si="942"/>
        <v>-1.7944698734375097</v>
      </c>
      <c r="O1086" s="17">
        <f>((O1071/O1067)^(1/4)-1)*100</f>
        <v>-2.1865854005657326</v>
      </c>
      <c r="P1086" s="27">
        <f>((P1071/P1067)^(1/4)-1)*100</f>
        <v>0.90434653945463683</v>
      </c>
      <c r="Q1086" s="10">
        <f t="shared" ref="Q1086:AC1086" si="943">((Q1071/Q1067)^(1/4)-1)*100</f>
        <v>5.3452696393708532</v>
      </c>
      <c r="R1086" s="10">
        <f t="shared" si="943"/>
        <v>10.864063805283553</v>
      </c>
      <c r="S1086" s="10">
        <f t="shared" si="943"/>
        <v>4.1015298224398533</v>
      </c>
      <c r="T1086" s="10">
        <f t="shared" si="943"/>
        <v>-0.48923589301306247</v>
      </c>
      <c r="U1086" s="10">
        <f t="shared" si="943"/>
        <v>-5.0877828779516632</v>
      </c>
      <c r="V1086" s="10">
        <f t="shared" si="943"/>
        <v>1.8816603268976939</v>
      </c>
      <c r="W1086" s="10">
        <f t="shared" si="943"/>
        <v>1.6800284178323688</v>
      </c>
      <c r="X1086" s="10">
        <f t="shared" si="943"/>
        <v>3.6179885003549739</v>
      </c>
      <c r="Y1086" s="10">
        <f t="shared" si="943"/>
        <v>-1.5816724799450954</v>
      </c>
      <c r="Z1086" s="10">
        <f t="shared" si="943"/>
        <v>2.4549088016494469</v>
      </c>
      <c r="AA1086" s="10">
        <f t="shared" si="943"/>
        <v>-3.2089332766386258</v>
      </c>
      <c r="AB1086" s="10">
        <f t="shared" si="943"/>
        <v>-2.6746285025857519</v>
      </c>
      <c r="AC1086" s="10">
        <f t="shared" si="943"/>
        <v>-3.0632297279798437</v>
      </c>
    </row>
    <row r="1087" spans="1:29">
      <c r="B1087" s="6" t="s">
        <v>78</v>
      </c>
      <c r="C1087" s="10">
        <f>((C1077/C1071)^(1/6)-1)*100</f>
        <v>3.8277800259673089</v>
      </c>
      <c r="D1087" s="10">
        <f t="shared" ref="D1087:N1087" si="944">((D1077/D1071)^(1/6)-1)*100</f>
        <v>6.06536188679343</v>
      </c>
      <c r="E1087" s="10">
        <f t="shared" si="944"/>
        <v>4.7363245408596377</v>
      </c>
      <c r="F1087" s="10">
        <f t="shared" si="944"/>
        <v>15.728963184249235</v>
      </c>
      <c r="G1087" s="10">
        <f t="shared" si="944"/>
        <v>14.010293493131897</v>
      </c>
      <c r="H1087" s="10">
        <f t="shared" si="944"/>
        <v>8.8686629017372898</v>
      </c>
      <c r="I1087" s="10">
        <f t="shared" si="944"/>
        <v>-14.054913327761964</v>
      </c>
      <c r="J1087" s="10">
        <f t="shared" si="944"/>
        <v>-1.0670227563940649</v>
      </c>
      <c r="K1087" s="10">
        <f t="shared" si="944"/>
        <v>5.7438562258374626</v>
      </c>
      <c r="L1087" s="10">
        <f t="shared" si="944"/>
        <v>-0.58183580410284819</v>
      </c>
      <c r="M1087" s="10">
        <f t="shared" si="944"/>
        <v>-3.6153772255426597</v>
      </c>
      <c r="N1087" s="10">
        <f t="shared" si="944"/>
        <v>-4.299583250714023</v>
      </c>
      <c r="O1087" s="17">
        <f>((O1077/O1071)^(1/6)-1)*100</f>
        <v>-3.7851252804352864</v>
      </c>
      <c r="P1087" s="27">
        <f>((P1077/P1071)^(1/6)-1)*100</f>
        <v>2.287734288498533</v>
      </c>
      <c r="Q1087" s="10">
        <f t="shared" ref="Q1087:AC1087" si="945">((Q1077/Q1071)^(1/6)-1)*100</f>
        <v>1.5056015740119388</v>
      </c>
      <c r="R1087" s="10">
        <f t="shared" si="945"/>
        <v>3.6931384046891225</v>
      </c>
      <c r="S1087" s="10">
        <f t="shared" si="945"/>
        <v>2.3938258769667708</v>
      </c>
      <c r="T1087" s="10">
        <f t="shared" si="945"/>
        <v>13.140606729874605</v>
      </c>
      <c r="U1087" s="10">
        <f t="shared" si="945"/>
        <v>11.460376247625504</v>
      </c>
      <c r="V1087" s="10">
        <f t="shared" si="945"/>
        <v>6.4337416983716755</v>
      </c>
      <c r="W1087" s="10">
        <f t="shared" si="945"/>
        <v>-15.977133260344489</v>
      </c>
      <c r="X1087" s="10">
        <f t="shared" si="945"/>
        <v>-3.2797256369279104</v>
      </c>
      <c r="Y1087" s="10">
        <f t="shared" si="945"/>
        <v>3.3788234350670798</v>
      </c>
      <c r="Z1087" s="10">
        <f t="shared" si="945"/>
        <v>-2.8053902186432889</v>
      </c>
      <c r="AA1087" s="10">
        <f t="shared" si="945"/>
        <v>-5.7710844365676301</v>
      </c>
      <c r="AB1087" s="10">
        <f t="shared" si="945"/>
        <v>-6.4399877316993699</v>
      </c>
      <c r="AC1087" s="10">
        <f t="shared" si="945"/>
        <v>-5.9370359615215973</v>
      </c>
    </row>
    <row r="1088" spans="1:29">
      <c r="B1088" s="6" t="s">
        <v>142</v>
      </c>
      <c r="C1088" s="10">
        <f>((C1083/C1077)^(1/6)-1)*100</f>
        <v>9.5707006797574046E-2</v>
      </c>
      <c r="D1088" s="10">
        <f t="shared" ref="D1088:O1088" si="946">((D1083/D1077)^(1/6)-1)*100</f>
        <v>-2.4267179134372596</v>
      </c>
      <c r="E1088" s="10">
        <f t="shared" si="946"/>
        <v>0.41926867819896962</v>
      </c>
      <c r="F1088" s="10">
        <f t="shared" si="946"/>
        <v>-13.35860796952092</v>
      </c>
      <c r="G1088" s="10">
        <f t="shared" si="946"/>
        <v>-21.692312648062373</v>
      </c>
      <c r="H1088" s="10">
        <f t="shared" si="946"/>
        <v>-8.1065943199471917</v>
      </c>
      <c r="I1088" s="10">
        <f t="shared" si="946"/>
        <v>-15.149048726612079</v>
      </c>
      <c r="J1088" s="10">
        <f t="shared" si="946"/>
        <v>2.8980798797931584</v>
      </c>
      <c r="K1088" s="10">
        <f t="shared" si="946"/>
        <v>11.663713313558377</v>
      </c>
      <c r="L1088" s="10">
        <f t="shared" si="946"/>
        <v>-3.7830723472477179</v>
      </c>
      <c r="M1088" s="10">
        <f t="shared" si="946"/>
        <v>-5.2348467454738756</v>
      </c>
      <c r="N1088" s="10">
        <f t="shared" si="946"/>
        <v>-2.2987309081906382</v>
      </c>
      <c r="O1088" s="10">
        <f t="shared" si="946"/>
        <v>-4.366352551703045</v>
      </c>
      <c r="P1088" s="27">
        <f>((P1083/P1077)^(1/6)-1)*100</f>
        <v>1.1786030506651946</v>
      </c>
      <c r="Q1088" s="10">
        <f>((Q1083/Q1077)^(1/6)-1)*100</f>
        <v>-1.0702816714373564</v>
      </c>
      <c r="R1088" s="10">
        <f t="shared" ref="R1088:AC1088" si="947">((R1083/R1077)^(1/6)-1)*100</f>
        <v>-3.5633235243395123</v>
      </c>
      <c r="S1088" s="10">
        <f t="shared" si="947"/>
        <v>-0.75048908521299085</v>
      </c>
      <c r="T1088" s="10">
        <f t="shared" si="947"/>
        <v>-14.367870855962106</v>
      </c>
      <c r="U1088" s="10">
        <f t="shared" si="947"/>
        <v>-22.604498391102467</v>
      </c>
      <c r="V1088" s="10">
        <f t="shared" si="947"/>
        <v>-9.1770365380146828</v>
      </c>
      <c r="W1088" s="10">
        <f t="shared" si="947"/>
        <v>-16.137455237547794</v>
      </c>
      <c r="X1088" s="10">
        <f t="shared" si="947"/>
        <v>1.6994470938355821</v>
      </c>
      <c r="Y1088" s="10">
        <f t="shared" si="947"/>
        <v>10.362971959241985</v>
      </c>
      <c r="Z1088" s="10">
        <f t="shared" si="947"/>
        <v>-4.9038781405475014</v>
      </c>
      <c r="AA1088" s="10">
        <f t="shared" si="947"/>
        <v>-6.3387411989939473</v>
      </c>
      <c r="AB1088" s="10">
        <f t="shared" si="947"/>
        <v>-3.4368274062002602</v>
      </c>
      <c r="AC1088" s="10">
        <f t="shared" si="947"/>
        <v>-5.4803638666483634</v>
      </c>
    </row>
    <row r="1089" spans="1:29">
      <c r="O1089" s="13"/>
      <c r="P1089" s="22"/>
    </row>
    <row r="1090" spans="1:29">
      <c r="A1090" s="6" t="s">
        <v>44</v>
      </c>
      <c r="B1090" s="6">
        <v>1995</v>
      </c>
      <c r="C1090" s="7">
        <f>C104</f>
        <v>44455</v>
      </c>
      <c r="D1090" s="7">
        <f t="shared" ref="D1090:N1090" si="948">D104</f>
        <v>0</v>
      </c>
      <c r="E1090" s="7">
        <f t="shared" si="948"/>
        <v>0</v>
      </c>
      <c r="F1090" s="7">
        <f t="shared" si="948"/>
        <v>0</v>
      </c>
      <c r="G1090" s="7">
        <f t="shared" si="948"/>
        <v>0</v>
      </c>
      <c r="H1090" s="7">
        <f t="shared" si="948"/>
        <v>0</v>
      </c>
      <c r="I1090" s="7">
        <f t="shared" si="948"/>
        <v>0</v>
      </c>
      <c r="J1090" s="7">
        <f t="shared" si="948"/>
        <v>47</v>
      </c>
      <c r="K1090" s="7">
        <f t="shared" si="948"/>
        <v>1742</v>
      </c>
      <c r="L1090" s="7">
        <f t="shared" si="948"/>
        <v>2592335</v>
      </c>
      <c r="M1090" s="7">
        <f t="shared" si="948"/>
        <v>6480839</v>
      </c>
      <c r="N1090" s="7">
        <f t="shared" si="948"/>
        <v>2212747</v>
      </c>
      <c r="O1090" s="12">
        <f t="shared" ref="O1090:O1108" si="949">O104</f>
        <v>8695328</v>
      </c>
      <c r="P1090" s="28">
        <f>P689</f>
        <v>131776</v>
      </c>
      <c r="Q1090" s="21">
        <f>C1090/($P1090/1000)</f>
        <v>337.35278047595915</v>
      </c>
      <c r="R1090" s="21">
        <f t="shared" ref="R1090:R1107" si="950">D1090/($P1090/1000)</f>
        <v>0</v>
      </c>
      <c r="S1090" s="21">
        <f t="shared" ref="S1090:S1107" si="951">E1090/($P1090/1000)</f>
        <v>0</v>
      </c>
      <c r="T1090" s="21">
        <f t="shared" ref="T1090:T1107" si="952">F1090/($P1090/1000)</f>
        <v>0</v>
      </c>
      <c r="U1090" s="21">
        <f t="shared" ref="U1090:U1107" si="953">G1090/($P1090/1000)</f>
        <v>0</v>
      </c>
      <c r="V1090" s="21">
        <f t="shared" ref="V1090:V1107" si="954">H1090/($P1090/1000)</f>
        <v>0</v>
      </c>
      <c r="W1090" s="21">
        <f t="shared" ref="W1090:W1107" si="955">I1090/($P1090/1000)</f>
        <v>0</v>
      </c>
      <c r="X1090" s="21">
        <f t="shared" ref="X1090:X1107" si="956">J1090/($P1090/1000)</f>
        <v>0.35666585721223892</v>
      </c>
      <c r="Y1090" s="21">
        <f t="shared" ref="Y1090:Y1107" si="957">K1090/($P1090/1000)</f>
        <v>13.219402622632344</v>
      </c>
      <c r="Z1090" s="21">
        <f t="shared" ref="Z1090:Z1107" si="958">L1090/($P1090/1000)</f>
        <v>19672.28478630403</v>
      </c>
      <c r="AA1090" s="21">
        <f t="shared" ref="AA1090:AA1107" si="959">M1090/($P1090/1000)</f>
        <v>49180.723348712963</v>
      </c>
      <c r="AB1090" s="21">
        <f t="shared" ref="AB1090:AB1107" si="960">N1090/($P1090/1000)</f>
        <v>16791.729905293832</v>
      </c>
      <c r="AC1090" s="21">
        <f t="shared" ref="AC1090:AC1107" si="961">O1090/($P1090/1000)</f>
        <v>65985.672656629424</v>
      </c>
    </row>
    <row r="1091" spans="1:29">
      <c r="A1091" s="6" t="s">
        <v>107</v>
      </c>
      <c r="B1091" s="6">
        <v>1996</v>
      </c>
      <c r="C1091" s="7">
        <f t="shared" ref="C1091:N1091" si="962">C105</f>
        <v>46653</v>
      </c>
      <c r="D1091" s="7">
        <f t="shared" si="962"/>
        <v>23652</v>
      </c>
      <c r="E1091" s="7">
        <f t="shared" si="962"/>
        <v>16715</v>
      </c>
      <c r="F1091" s="7">
        <f t="shared" si="962"/>
        <v>0</v>
      </c>
      <c r="G1091" s="7">
        <f t="shared" si="962"/>
        <v>0</v>
      </c>
      <c r="H1091" s="7">
        <f t="shared" si="962"/>
        <v>0</v>
      </c>
      <c r="I1091" s="7">
        <f t="shared" si="962"/>
        <v>0</v>
      </c>
      <c r="J1091" s="7">
        <f t="shared" si="962"/>
        <v>62</v>
      </c>
      <c r="K1091" s="7">
        <f t="shared" si="962"/>
        <v>2342</v>
      </c>
      <c r="L1091" s="7">
        <f t="shared" si="962"/>
        <v>2597734</v>
      </c>
      <c r="M1091" s="7">
        <f t="shared" si="962"/>
        <v>6494338</v>
      </c>
      <c r="N1091" s="7">
        <f t="shared" si="962"/>
        <v>2385462</v>
      </c>
      <c r="O1091" s="12">
        <f t="shared" si="949"/>
        <v>8882142</v>
      </c>
      <c r="P1091" s="28">
        <f t="shared" ref="P1091:P1108" si="963">P690</f>
        <v>137248</v>
      </c>
      <c r="Q1091" s="21">
        <f t="shared" ref="Q1091:Q1107" si="964">C1091/($P1091/1000)</f>
        <v>339.91752156679883</v>
      </c>
      <c r="R1091" s="21">
        <f t="shared" si="950"/>
        <v>172.33038004196783</v>
      </c>
      <c r="S1091" s="21">
        <f t="shared" si="951"/>
        <v>121.78683842387504</v>
      </c>
      <c r="T1091" s="21">
        <f t="shared" si="952"/>
        <v>0</v>
      </c>
      <c r="U1091" s="21">
        <f t="shared" si="953"/>
        <v>0</v>
      </c>
      <c r="V1091" s="21">
        <f t="shared" si="954"/>
        <v>0</v>
      </c>
      <c r="W1091" s="21">
        <f t="shared" si="955"/>
        <v>0</v>
      </c>
      <c r="X1091" s="21">
        <f t="shared" si="956"/>
        <v>0.45173700163208208</v>
      </c>
      <c r="Y1091" s="21">
        <f t="shared" si="957"/>
        <v>17.064000932618328</v>
      </c>
      <c r="Z1091" s="21">
        <f t="shared" si="958"/>
        <v>18927.299487059921</v>
      </c>
      <c r="AA1091" s="21">
        <f t="shared" si="959"/>
        <v>47318.270575891816</v>
      </c>
      <c r="AB1091" s="21">
        <f t="shared" si="960"/>
        <v>17380.668570762416</v>
      </c>
      <c r="AC1091" s="21">
        <f t="shared" si="961"/>
        <v>64716.003147586853</v>
      </c>
    </row>
    <row r="1092" spans="1:29">
      <c r="A1092"/>
      <c r="B1092" s="6">
        <v>1997</v>
      </c>
      <c r="C1092" s="7">
        <f t="shared" ref="C1092:N1092" si="965">C106</f>
        <v>42351</v>
      </c>
      <c r="D1092" s="7">
        <f t="shared" si="965"/>
        <v>19372</v>
      </c>
      <c r="E1092" s="7">
        <f t="shared" si="965"/>
        <v>11972</v>
      </c>
      <c r="F1092" s="7">
        <f t="shared" si="965"/>
        <v>0</v>
      </c>
      <c r="G1092" s="7">
        <f t="shared" si="965"/>
        <v>0</v>
      </c>
      <c r="H1092" s="7">
        <f t="shared" si="965"/>
        <v>0</v>
      </c>
      <c r="I1092" s="7">
        <f t="shared" si="965"/>
        <v>0</v>
      </c>
      <c r="J1092" s="7">
        <f t="shared" si="965"/>
        <v>65</v>
      </c>
      <c r="K1092" s="7">
        <f t="shared" si="965"/>
        <v>2098</v>
      </c>
      <c r="L1092" s="7">
        <f t="shared" si="965"/>
        <v>2740807</v>
      </c>
      <c r="M1092" s="7">
        <f t="shared" si="965"/>
        <v>6852002</v>
      </c>
      <c r="N1092" s="7">
        <f t="shared" si="965"/>
        <v>2220799</v>
      </c>
      <c r="O1092" s="12">
        <f t="shared" si="949"/>
        <v>9074899</v>
      </c>
      <c r="P1092" s="28">
        <f t="shared" si="963"/>
        <v>143896</v>
      </c>
      <c r="Q1092" s="21">
        <f t="shared" si="964"/>
        <v>294.31672874854064</v>
      </c>
      <c r="R1092" s="21">
        <f t="shared" si="950"/>
        <v>134.62500694946351</v>
      </c>
      <c r="S1092" s="21">
        <f t="shared" si="951"/>
        <v>83.1989770389726</v>
      </c>
      <c r="T1092" s="21">
        <f t="shared" si="952"/>
        <v>0</v>
      </c>
      <c r="U1092" s="21">
        <f t="shared" si="953"/>
        <v>0</v>
      </c>
      <c r="V1092" s="21">
        <f t="shared" si="954"/>
        <v>0</v>
      </c>
      <c r="W1092" s="21">
        <f t="shared" si="955"/>
        <v>0</v>
      </c>
      <c r="X1092" s="21">
        <f t="shared" si="956"/>
        <v>0.45171512759214993</v>
      </c>
      <c r="Y1092" s="21">
        <f t="shared" si="957"/>
        <v>14.579974425974315</v>
      </c>
      <c r="Z1092" s="21">
        <f t="shared" si="958"/>
        <v>19047.138210930119</v>
      </c>
      <c r="AA1092" s="21">
        <f t="shared" si="959"/>
        <v>47617.737810641025</v>
      </c>
      <c r="AB1092" s="21">
        <f t="shared" si="960"/>
        <v>15433.361594484908</v>
      </c>
      <c r="AC1092" s="21">
        <f t="shared" si="961"/>
        <v>63065.679379551904</v>
      </c>
    </row>
    <row r="1093" spans="1:29">
      <c r="A1093"/>
      <c r="B1093" s="6">
        <v>1998</v>
      </c>
      <c r="C1093" s="7">
        <f t="shared" ref="C1093:N1093" si="966">C107</f>
        <v>40613</v>
      </c>
      <c r="D1093" s="7">
        <f t="shared" si="966"/>
        <v>19750</v>
      </c>
      <c r="E1093" s="7">
        <f t="shared" si="966"/>
        <v>10089</v>
      </c>
      <c r="F1093" s="7">
        <f t="shared" si="966"/>
        <v>0</v>
      </c>
      <c r="G1093" s="7">
        <f t="shared" si="966"/>
        <v>0</v>
      </c>
      <c r="H1093" s="7">
        <f t="shared" si="966"/>
        <v>0</v>
      </c>
      <c r="I1093" s="7">
        <f t="shared" si="966"/>
        <v>0</v>
      </c>
      <c r="J1093" s="7">
        <f t="shared" si="966"/>
        <v>22</v>
      </c>
      <c r="K1093" s="7">
        <f t="shared" si="966"/>
        <v>739</v>
      </c>
      <c r="L1093" s="7">
        <f t="shared" si="966"/>
        <v>2641879</v>
      </c>
      <c r="M1093" s="7">
        <f t="shared" si="966"/>
        <v>6586700</v>
      </c>
      <c r="N1093" s="7">
        <f t="shared" si="966"/>
        <v>2016280</v>
      </c>
      <c r="O1093" s="12">
        <f t="shared" si="949"/>
        <v>8603719</v>
      </c>
      <c r="P1093" s="28">
        <f t="shared" si="963"/>
        <v>149065</v>
      </c>
      <c r="Q1093" s="21">
        <f t="shared" si="964"/>
        <v>272.45161506725253</v>
      </c>
      <c r="R1093" s="21">
        <f t="shared" si="950"/>
        <v>132.49253681279978</v>
      </c>
      <c r="S1093" s="21">
        <f t="shared" si="951"/>
        <v>67.681883741991754</v>
      </c>
      <c r="T1093" s="21">
        <f t="shared" si="952"/>
        <v>0</v>
      </c>
      <c r="U1093" s="21">
        <f t="shared" si="953"/>
        <v>0</v>
      </c>
      <c r="V1093" s="21">
        <f t="shared" si="954"/>
        <v>0</v>
      </c>
      <c r="W1093" s="21">
        <f t="shared" si="955"/>
        <v>0</v>
      </c>
      <c r="X1093" s="21">
        <f t="shared" si="956"/>
        <v>0.14758662328514408</v>
      </c>
      <c r="Y1093" s="21">
        <f t="shared" si="957"/>
        <v>4.9575688458055209</v>
      </c>
      <c r="Z1093" s="21">
        <f t="shared" si="958"/>
        <v>17723.000033542416</v>
      </c>
      <c r="AA1093" s="21">
        <f t="shared" si="959"/>
        <v>44186.764163284475</v>
      </c>
      <c r="AB1093" s="21">
        <f t="shared" si="960"/>
        <v>13526.179854425922</v>
      </c>
      <c r="AC1093" s="21">
        <f t="shared" si="961"/>
        <v>57717.901586556203</v>
      </c>
    </row>
    <row r="1094" spans="1:29">
      <c r="A1094"/>
      <c r="B1094" s="6">
        <v>1999</v>
      </c>
      <c r="C1094" s="7">
        <f t="shared" ref="C1094:N1094" si="967">C108</f>
        <v>44829</v>
      </c>
      <c r="D1094" s="7">
        <f t="shared" si="967"/>
        <v>19744</v>
      </c>
      <c r="E1094" s="7">
        <f t="shared" si="967"/>
        <v>13754</v>
      </c>
      <c r="F1094" s="7">
        <f t="shared" si="967"/>
        <v>0</v>
      </c>
      <c r="G1094" s="7">
        <f t="shared" si="967"/>
        <v>0</v>
      </c>
      <c r="H1094" s="7">
        <f t="shared" si="967"/>
        <v>0</v>
      </c>
      <c r="I1094" s="7">
        <f t="shared" si="967"/>
        <v>0</v>
      </c>
      <c r="J1094" s="7">
        <f t="shared" si="967"/>
        <v>59</v>
      </c>
      <c r="K1094" s="7">
        <f t="shared" si="967"/>
        <v>1907</v>
      </c>
      <c r="L1094" s="7">
        <f t="shared" si="967"/>
        <v>2687387</v>
      </c>
      <c r="M1094" s="7">
        <f t="shared" si="967"/>
        <v>6505771</v>
      </c>
      <c r="N1094" s="7">
        <f t="shared" si="967"/>
        <v>2721603</v>
      </c>
      <c r="O1094" s="12">
        <f t="shared" si="949"/>
        <v>9229281</v>
      </c>
      <c r="P1094" s="28">
        <f t="shared" si="963"/>
        <v>155665</v>
      </c>
      <c r="Q1094" s="21">
        <f t="shared" si="964"/>
        <v>287.98381138984359</v>
      </c>
      <c r="R1094" s="21">
        <f t="shared" si="950"/>
        <v>126.83647576526516</v>
      </c>
      <c r="S1094" s="21">
        <f t="shared" si="951"/>
        <v>88.356406385507341</v>
      </c>
      <c r="T1094" s="21">
        <f t="shared" si="952"/>
        <v>0</v>
      </c>
      <c r="U1094" s="21">
        <f t="shared" si="953"/>
        <v>0</v>
      </c>
      <c r="V1094" s="21">
        <f t="shared" si="954"/>
        <v>0</v>
      </c>
      <c r="W1094" s="21">
        <f t="shared" si="955"/>
        <v>0</v>
      </c>
      <c r="X1094" s="21">
        <f t="shared" si="956"/>
        <v>0.3790190473131404</v>
      </c>
      <c r="Y1094" s="21">
        <f t="shared" si="957"/>
        <v>12.250666495358624</v>
      </c>
      <c r="Z1094" s="21">
        <f t="shared" si="958"/>
        <v>17263.912889859635</v>
      </c>
      <c r="AA1094" s="21">
        <f t="shared" si="959"/>
        <v>41793.408923007744</v>
      </c>
      <c r="AB1094" s="21">
        <f t="shared" si="960"/>
        <v>17483.718241094659</v>
      </c>
      <c r="AC1094" s="21">
        <f t="shared" si="961"/>
        <v>59289.377830597761</v>
      </c>
    </row>
    <row r="1095" spans="1:29">
      <c r="A1095"/>
      <c r="B1095" s="6">
        <v>2000</v>
      </c>
      <c r="C1095" s="7">
        <f t="shared" ref="C1095:N1095" si="968">C109</f>
        <v>40348</v>
      </c>
      <c r="D1095" s="7">
        <f t="shared" si="968"/>
        <v>18924</v>
      </c>
      <c r="E1095" s="7">
        <f t="shared" si="968"/>
        <v>11379</v>
      </c>
      <c r="F1095" s="7">
        <f t="shared" si="968"/>
        <v>0</v>
      </c>
      <c r="G1095" s="7">
        <f t="shared" si="968"/>
        <v>0</v>
      </c>
      <c r="H1095" s="7">
        <f t="shared" si="968"/>
        <v>0</v>
      </c>
      <c r="I1095" s="7">
        <f t="shared" si="968"/>
        <v>0</v>
      </c>
      <c r="J1095" s="7">
        <f t="shared" si="968"/>
        <v>38</v>
      </c>
      <c r="K1095" s="7">
        <f t="shared" si="968"/>
        <v>1039</v>
      </c>
      <c r="L1095" s="7">
        <f t="shared" si="968"/>
        <v>2597835</v>
      </c>
      <c r="M1095" s="7">
        <f t="shared" si="968"/>
        <v>7068111</v>
      </c>
      <c r="N1095" s="7">
        <f t="shared" si="968"/>
        <v>2824562</v>
      </c>
      <c r="O1095" s="12">
        <f t="shared" si="949"/>
        <v>9893712</v>
      </c>
      <c r="P1095" s="28">
        <f t="shared" si="963"/>
        <v>160576</v>
      </c>
      <c r="Q1095" s="21">
        <f t="shared" si="964"/>
        <v>251.270426464727</v>
      </c>
      <c r="R1095" s="21">
        <f t="shared" si="950"/>
        <v>117.850737345556</v>
      </c>
      <c r="S1095" s="21">
        <f t="shared" si="951"/>
        <v>70.86364089278598</v>
      </c>
      <c r="T1095" s="21">
        <f t="shared" si="952"/>
        <v>0</v>
      </c>
      <c r="U1095" s="21">
        <f t="shared" si="953"/>
        <v>0</v>
      </c>
      <c r="V1095" s="21">
        <f t="shared" si="954"/>
        <v>0</v>
      </c>
      <c r="W1095" s="21">
        <f t="shared" si="955"/>
        <v>0</v>
      </c>
      <c r="X1095" s="21">
        <f t="shared" si="956"/>
        <v>0.2366480669589478</v>
      </c>
      <c r="Y1095" s="21">
        <f t="shared" si="957"/>
        <v>6.4704563571143883</v>
      </c>
      <c r="Z1095" s="21">
        <f t="shared" si="958"/>
        <v>16178.227132323636</v>
      </c>
      <c r="AA1095" s="21">
        <f t="shared" si="959"/>
        <v>44017.231715823036</v>
      </c>
      <c r="AB1095" s="21">
        <f t="shared" si="960"/>
        <v>17590.187823834196</v>
      </c>
      <c r="AC1095" s="21">
        <f t="shared" si="961"/>
        <v>61613.889996014354</v>
      </c>
    </row>
    <row r="1096" spans="1:29">
      <c r="A1096"/>
      <c r="B1096" s="6">
        <v>2001</v>
      </c>
      <c r="C1096" s="7">
        <f t="shared" ref="C1096:N1096" si="969">C110</f>
        <v>40032</v>
      </c>
      <c r="D1096" s="7">
        <f t="shared" si="969"/>
        <v>20753</v>
      </c>
      <c r="E1096" s="7">
        <f t="shared" si="969"/>
        <v>17314</v>
      </c>
      <c r="F1096" s="7">
        <f t="shared" si="969"/>
        <v>0</v>
      </c>
      <c r="G1096" s="7">
        <f t="shared" si="969"/>
        <v>0</v>
      </c>
      <c r="H1096" s="7">
        <f t="shared" si="969"/>
        <v>0</v>
      </c>
      <c r="I1096" s="7">
        <f t="shared" si="969"/>
        <v>0</v>
      </c>
      <c r="J1096" s="7">
        <f t="shared" si="969"/>
        <v>35</v>
      </c>
      <c r="K1096" s="7">
        <f t="shared" si="969"/>
        <v>912</v>
      </c>
      <c r="L1096" s="7">
        <f t="shared" si="969"/>
        <v>2596180</v>
      </c>
      <c r="M1096" s="7">
        <f t="shared" si="969"/>
        <v>6446175</v>
      </c>
      <c r="N1096" s="7">
        <f t="shared" si="969"/>
        <v>3170259</v>
      </c>
      <c r="O1096" s="12">
        <f t="shared" si="949"/>
        <v>9617346</v>
      </c>
      <c r="P1096" s="28">
        <f t="shared" si="963"/>
        <v>162873</v>
      </c>
      <c r="Q1096" s="21">
        <f t="shared" si="964"/>
        <v>245.7865944631707</v>
      </c>
      <c r="R1096" s="21">
        <f t="shared" si="950"/>
        <v>127.4182952361656</v>
      </c>
      <c r="S1096" s="21">
        <f t="shared" si="951"/>
        <v>106.30368446581079</v>
      </c>
      <c r="T1096" s="21">
        <f t="shared" si="952"/>
        <v>0</v>
      </c>
      <c r="U1096" s="21">
        <f t="shared" si="953"/>
        <v>0</v>
      </c>
      <c r="V1096" s="21">
        <f t="shared" si="954"/>
        <v>0</v>
      </c>
      <c r="W1096" s="21">
        <f t="shared" si="955"/>
        <v>0</v>
      </c>
      <c r="X1096" s="21">
        <f t="shared" si="956"/>
        <v>0.21489135706961868</v>
      </c>
      <c r="Y1096" s="21">
        <f t="shared" si="957"/>
        <v>5.5994547899283491</v>
      </c>
      <c r="Z1096" s="21">
        <f t="shared" si="958"/>
        <v>15939.904097057217</v>
      </c>
      <c r="AA1096" s="21">
        <f t="shared" si="959"/>
        <v>39577.922675949972</v>
      </c>
      <c r="AB1096" s="21">
        <f t="shared" si="960"/>
        <v>19464.607393490634</v>
      </c>
      <c r="AC1096" s="21">
        <f t="shared" si="961"/>
        <v>59048.129524230542</v>
      </c>
    </row>
    <row r="1097" spans="1:29">
      <c r="A1097"/>
      <c r="B1097" s="6">
        <v>2002</v>
      </c>
      <c r="C1097" s="7">
        <f t="shared" ref="C1097:N1097" si="970">C111</f>
        <v>37671</v>
      </c>
      <c r="D1097" s="7">
        <f t="shared" si="970"/>
        <v>20766</v>
      </c>
      <c r="E1097" s="7">
        <f t="shared" si="970"/>
        <v>16715</v>
      </c>
      <c r="F1097" s="7">
        <f t="shared" si="970"/>
        <v>0</v>
      </c>
      <c r="G1097" s="7">
        <f t="shared" si="970"/>
        <v>0</v>
      </c>
      <c r="H1097" s="7">
        <f t="shared" si="970"/>
        <v>0</v>
      </c>
      <c r="I1097" s="7">
        <f t="shared" si="970"/>
        <v>0</v>
      </c>
      <c r="J1097" s="7">
        <f t="shared" si="970"/>
        <v>102</v>
      </c>
      <c r="K1097" s="7">
        <f t="shared" si="970"/>
        <v>1149</v>
      </c>
      <c r="L1097" s="7">
        <f t="shared" si="970"/>
        <v>3306378</v>
      </c>
      <c r="M1097" s="7">
        <f t="shared" si="970"/>
        <v>7879970</v>
      </c>
      <c r="N1097" s="7">
        <f t="shared" si="970"/>
        <v>2968278</v>
      </c>
      <c r="O1097" s="12">
        <f t="shared" si="949"/>
        <v>10849397</v>
      </c>
      <c r="P1097" s="28">
        <f t="shared" si="963"/>
        <v>165398</v>
      </c>
      <c r="Q1097" s="21">
        <f t="shared" si="964"/>
        <v>227.75970688883783</v>
      </c>
      <c r="R1097" s="21">
        <f t="shared" si="950"/>
        <v>125.55169953687469</v>
      </c>
      <c r="S1097" s="21">
        <f t="shared" si="951"/>
        <v>101.05926311079941</v>
      </c>
      <c r="T1097" s="21">
        <f t="shared" si="952"/>
        <v>0</v>
      </c>
      <c r="U1097" s="21">
        <f t="shared" si="953"/>
        <v>0</v>
      </c>
      <c r="V1097" s="21">
        <f t="shared" si="954"/>
        <v>0</v>
      </c>
      <c r="W1097" s="21">
        <f t="shared" si="955"/>
        <v>0</v>
      </c>
      <c r="X1097" s="21">
        <f t="shared" si="956"/>
        <v>0.61669427683527012</v>
      </c>
      <c r="Y1097" s="21">
        <f t="shared" si="957"/>
        <v>6.9468796478796602</v>
      </c>
      <c r="Z1097" s="21">
        <f t="shared" si="958"/>
        <v>19990.435192686731</v>
      </c>
      <c r="AA1097" s="21">
        <f t="shared" si="959"/>
        <v>47642.474516015915</v>
      </c>
      <c r="AB1097" s="21">
        <f t="shared" si="960"/>
        <v>17946.275045647468</v>
      </c>
      <c r="AC1097" s="21">
        <f t="shared" si="961"/>
        <v>65595.696441311258</v>
      </c>
    </row>
    <row r="1098" spans="1:29">
      <c r="A1098"/>
      <c r="B1098" s="6">
        <v>2003</v>
      </c>
      <c r="C1098" s="7">
        <f t="shared" ref="C1098:N1098" si="971">C112</f>
        <v>37975</v>
      </c>
      <c r="D1098" s="7">
        <f t="shared" si="971"/>
        <v>19859</v>
      </c>
      <c r="E1098" s="7">
        <f t="shared" si="971"/>
        <v>17504</v>
      </c>
      <c r="F1098" s="7">
        <f t="shared" si="971"/>
        <v>0</v>
      </c>
      <c r="G1098" s="7">
        <f t="shared" si="971"/>
        <v>0</v>
      </c>
      <c r="H1098" s="7">
        <f t="shared" si="971"/>
        <v>0</v>
      </c>
      <c r="I1098" s="7">
        <f t="shared" si="971"/>
        <v>0</v>
      </c>
      <c r="J1098" s="7">
        <f t="shared" si="971"/>
        <v>38</v>
      </c>
      <c r="K1098" s="7">
        <f t="shared" si="971"/>
        <v>829</v>
      </c>
      <c r="L1098" s="7">
        <f t="shared" si="971"/>
        <v>3189867</v>
      </c>
      <c r="M1098" s="7">
        <f t="shared" si="971"/>
        <v>6836544</v>
      </c>
      <c r="N1098" s="7">
        <f t="shared" si="971"/>
        <v>2625907</v>
      </c>
      <c r="O1098" s="12">
        <f t="shared" si="949"/>
        <v>9463280</v>
      </c>
      <c r="P1098" s="28">
        <f t="shared" si="963"/>
        <v>168003</v>
      </c>
      <c r="Q1098" s="21">
        <f t="shared" si="964"/>
        <v>226.03763028041169</v>
      </c>
      <c r="R1098" s="21">
        <f t="shared" si="950"/>
        <v>118.20622250793141</v>
      </c>
      <c r="S1098" s="21">
        <f t="shared" si="951"/>
        <v>104.18861567948193</v>
      </c>
      <c r="T1098" s="21">
        <f t="shared" si="952"/>
        <v>0</v>
      </c>
      <c r="U1098" s="21">
        <f t="shared" si="953"/>
        <v>0</v>
      </c>
      <c r="V1098" s="21">
        <f t="shared" si="954"/>
        <v>0</v>
      </c>
      <c r="W1098" s="21">
        <f t="shared" si="955"/>
        <v>0</v>
      </c>
      <c r="X1098" s="21">
        <f t="shared" si="956"/>
        <v>0.22618643714695572</v>
      </c>
      <c r="Y1098" s="21">
        <f t="shared" si="957"/>
        <v>4.9344356946006922</v>
      </c>
      <c r="Z1098" s="21">
        <f t="shared" si="958"/>
        <v>18986.964518490742</v>
      </c>
      <c r="AA1098" s="21">
        <f t="shared" si="959"/>
        <v>40692.98762522098</v>
      </c>
      <c r="AB1098" s="21">
        <f t="shared" si="960"/>
        <v>15630.119700243449</v>
      </c>
      <c r="AC1098" s="21">
        <f t="shared" si="961"/>
        <v>56328.041761159031</v>
      </c>
    </row>
    <row r="1099" spans="1:29">
      <c r="A1099"/>
      <c r="B1099" s="6">
        <v>2004</v>
      </c>
      <c r="C1099" s="7">
        <f t="shared" ref="C1099:N1099" si="972">C113</f>
        <v>41184</v>
      </c>
      <c r="D1099" s="7">
        <f t="shared" si="972"/>
        <v>22613</v>
      </c>
      <c r="E1099" s="7">
        <f t="shared" si="972"/>
        <v>17413</v>
      </c>
      <c r="F1099" s="7">
        <f t="shared" si="972"/>
        <v>0</v>
      </c>
      <c r="G1099" s="7">
        <f t="shared" si="972"/>
        <v>0</v>
      </c>
      <c r="H1099" s="7">
        <f t="shared" si="972"/>
        <v>0</v>
      </c>
      <c r="I1099" s="7">
        <f t="shared" si="972"/>
        <v>0</v>
      </c>
      <c r="J1099" s="7">
        <f t="shared" si="972"/>
        <v>74</v>
      </c>
      <c r="K1099" s="7">
        <f t="shared" si="972"/>
        <v>836</v>
      </c>
      <c r="L1099" s="7">
        <f t="shared" si="972"/>
        <v>3755829</v>
      </c>
      <c r="M1099" s="7">
        <f t="shared" si="972"/>
        <v>7356431</v>
      </c>
      <c r="N1099" s="7">
        <f t="shared" si="972"/>
        <v>2316812</v>
      </c>
      <c r="O1099" s="12">
        <f t="shared" si="949"/>
        <v>9674079</v>
      </c>
      <c r="P1099" s="28">
        <f t="shared" si="963"/>
        <v>172824</v>
      </c>
      <c r="Q1099" s="21">
        <f t="shared" si="964"/>
        <v>238.30023607832243</v>
      </c>
      <c r="R1099" s="21">
        <f t="shared" si="950"/>
        <v>130.84409572744525</v>
      </c>
      <c r="S1099" s="21">
        <f t="shared" si="951"/>
        <v>100.75568208119242</v>
      </c>
      <c r="T1099" s="21">
        <f t="shared" si="952"/>
        <v>0</v>
      </c>
      <c r="U1099" s="21">
        <f t="shared" si="953"/>
        <v>0</v>
      </c>
      <c r="V1099" s="21">
        <f t="shared" si="954"/>
        <v>0</v>
      </c>
      <c r="W1099" s="21">
        <f t="shared" si="955"/>
        <v>0</v>
      </c>
      <c r="X1099" s="21">
        <f t="shared" si="956"/>
        <v>0.42818127111975185</v>
      </c>
      <c r="Y1099" s="21">
        <f t="shared" si="957"/>
        <v>4.8372911169744937</v>
      </c>
      <c r="Z1099" s="21">
        <f t="shared" si="958"/>
        <v>21732.103180113871</v>
      </c>
      <c r="AA1099" s="21">
        <f t="shared" si="959"/>
        <v>42566.02670925334</v>
      </c>
      <c r="AB1099" s="21">
        <f t="shared" si="960"/>
        <v>13405.614960885061</v>
      </c>
      <c r="AC1099" s="21">
        <f t="shared" si="961"/>
        <v>55976.47896125538</v>
      </c>
    </row>
    <row r="1100" spans="1:29">
      <c r="A1100"/>
      <c r="B1100" s="6">
        <v>2005</v>
      </c>
      <c r="C1100" s="7">
        <f t="shared" ref="C1100:N1100" si="973">C114</f>
        <v>45898</v>
      </c>
      <c r="D1100" s="7">
        <f t="shared" si="973"/>
        <v>24061</v>
      </c>
      <c r="E1100" s="7">
        <f t="shared" si="973"/>
        <v>20659</v>
      </c>
      <c r="F1100" s="7">
        <f t="shared" si="973"/>
        <v>0</v>
      </c>
      <c r="G1100" s="7">
        <f t="shared" si="973"/>
        <v>0</v>
      </c>
      <c r="H1100" s="7">
        <f t="shared" si="973"/>
        <v>0</v>
      </c>
      <c r="I1100" s="7">
        <f t="shared" si="973"/>
        <v>0</v>
      </c>
      <c r="J1100" s="7">
        <f t="shared" si="973"/>
        <v>83</v>
      </c>
      <c r="K1100" s="7">
        <f t="shared" si="973"/>
        <v>1256</v>
      </c>
      <c r="L1100" s="7">
        <f t="shared" si="973"/>
        <v>3472277</v>
      </c>
      <c r="M1100" s="7">
        <f t="shared" si="973"/>
        <v>6690613</v>
      </c>
      <c r="N1100" s="7">
        <f t="shared" si="973"/>
        <v>2227807</v>
      </c>
      <c r="O1100" s="12">
        <f t="shared" si="949"/>
        <v>8919676</v>
      </c>
      <c r="P1100" s="28">
        <f t="shared" si="963"/>
        <v>178816</v>
      </c>
      <c r="Q1100" s="21">
        <f t="shared" si="964"/>
        <v>256.67725483178236</v>
      </c>
      <c r="R1100" s="21">
        <f t="shared" si="950"/>
        <v>134.55731030780242</v>
      </c>
      <c r="S1100" s="21">
        <f t="shared" si="951"/>
        <v>115.53216714387975</v>
      </c>
      <c r="T1100" s="21">
        <f t="shared" si="952"/>
        <v>0</v>
      </c>
      <c r="U1100" s="21">
        <f t="shared" si="953"/>
        <v>0</v>
      </c>
      <c r="V1100" s="21">
        <f t="shared" si="954"/>
        <v>0</v>
      </c>
      <c r="W1100" s="21">
        <f t="shared" si="955"/>
        <v>0</v>
      </c>
      <c r="X1100" s="21">
        <f t="shared" si="956"/>
        <v>0.46416428060128845</v>
      </c>
      <c r="Y1100" s="21">
        <f t="shared" si="957"/>
        <v>7.0239799570508232</v>
      </c>
      <c r="Z1100" s="21">
        <f t="shared" si="958"/>
        <v>19418.156093414458</v>
      </c>
      <c r="AA1100" s="21">
        <f t="shared" si="959"/>
        <v>37416.187589477449</v>
      </c>
      <c r="AB1100" s="21">
        <f t="shared" si="960"/>
        <v>12458.655824982105</v>
      </c>
      <c r="AC1100" s="21">
        <f t="shared" si="961"/>
        <v>49881.867394416608</v>
      </c>
    </row>
    <row r="1101" spans="1:29">
      <c r="A1101" s="2"/>
      <c r="B1101" s="6">
        <v>2006</v>
      </c>
      <c r="C1101" s="7">
        <f t="shared" ref="C1101:N1101" si="974">C115</f>
        <v>45851</v>
      </c>
      <c r="D1101" s="7">
        <f t="shared" si="974"/>
        <v>23967</v>
      </c>
      <c r="E1101" s="7">
        <f t="shared" si="974"/>
        <v>20218</v>
      </c>
      <c r="F1101" s="7">
        <f t="shared" si="974"/>
        <v>0</v>
      </c>
      <c r="G1101" s="7">
        <f t="shared" si="974"/>
        <v>0</v>
      </c>
      <c r="H1101" s="7">
        <f t="shared" si="974"/>
        <v>0</v>
      </c>
      <c r="I1101" s="7">
        <f t="shared" si="974"/>
        <v>0</v>
      </c>
      <c r="J1101" s="7">
        <f t="shared" si="974"/>
        <v>96</v>
      </c>
      <c r="K1101" s="7">
        <f t="shared" si="974"/>
        <v>1838</v>
      </c>
      <c r="L1101" s="7">
        <f t="shared" si="974"/>
        <v>2703263</v>
      </c>
      <c r="M1101" s="7">
        <f t="shared" si="974"/>
        <v>5206664</v>
      </c>
      <c r="N1101" s="7">
        <f t="shared" si="974"/>
        <v>2669311</v>
      </c>
      <c r="O1101" s="12">
        <f t="shared" si="949"/>
        <v>7877813</v>
      </c>
      <c r="P1101" s="28">
        <f t="shared" si="963"/>
        <v>183848</v>
      </c>
      <c r="Q1101" s="21">
        <f t="shared" si="964"/>
        <v>249.3962403724816</v>
      </c>
      <c r="R1101" s="21">
        <f t="shared" si="950"/>
        <v>130.3631260606588</v>
      </c>
      <c r="S1101" s="21">
        <f t="shared" si="951"/>
        <v>109.97128062312345</v>
      </c>
      <c r="T1101" s="21">
        <f t="shared" si="952"/>
        <v>0</v>
      </c>
      <c r="U1101" s="21">
        <f t="shared" si="953"/>
        <v>0</v>
      </c>
      <c r="V1101" s="21">
        <f t="shared" si="954"/>
        <v>0</v>
      </c>
      <c r="W1101" s="21">
        <f t="shared" si="955"/>
        <v>0</v>
      </c>
      <c r="X1101" s="21">
        <f t="shared" si="956"/>
        <v>0.52217048866454896</v>
      </c>
      <c r="Y1101" s="21">
        <f t="shared" si="957"/>
        <v>9.9973891475566763</v>
      </c>
      <c r="Z1101" s="21">
        <f t="shared" si="958"/>
        <v>14703.79335102911</v>
      </c>
      <c r="AA1101" s="21">
        <f t="shared" si="959"/>
        <v>28320.482137417865</v>
      </c>
      <c r="AB1101" s="21">
        <f t="shared" si="960"/>
        <v>14519.119054871415</v>
      </c>
      <c r="AC1101" s="21">
        <f t="shared" si="961"/>
        <v>42849.59858143684</v>
      </c>
    </row>
    <row r="1102" spans="1:29">
      <c r="A1102"/>
      <c r="B1102" s="6">
        <v>2007</v>
      </c>
      <c r="C1102" s="7">
        <f t="shared" ref="C1102:N1102" si="975">C116</f>
        <v>42716</v>
      </c>
      <c r="D1102" s="7">
        <f t="shared" si="975"/>
        <v>21081</v>
      </c>
      <c r="E1102" s="7">
        <f t="shared" si="975"/>
        <v>20910</v>
      </c>
      <c r="F1102" s="7">
        <f t="shared" si="975"/>
        <v>0</v>
      </c>
      <c r="G1102" s="7">
        <f t="shared" si="975"/>
        <v>0</v>
      </c>
      <c r="H1102" s="7">
        <f t="shared" si="975"/>
        <v>0</v>
      </c>
      <c r="I1102" s="7">
        <f t="shared" si="975"/>
        <v>0</v>
      </c>
      <c r="J1102" s="7">
        <f t="shared" si="975"/>
        <v>53</v>
      </c>
      <c r="K1102" s="7">
        <f t="shared" si="975"/>
        <v>1758</v>
      </c>
      <c r="L1102" s="7">
        <f t="shared" si="975"/>
        <v>2481013</v>
      </c>
      <c r="M1102" s="7">
        <f t="shared" si="975"/>
        <v>4712950</v>
      </c>
      <c r="N1102" s="7">
        <f t="shared" si="975"/>
        <v>2939684</v>
      </c>
      <c r="O1102" s="12">
        <f t="shared" si="949"/>
        <v>7654392</v>
      </c>
      <c r="P1102" s="28">
        <f t="shared" si="963"/>
        <v>187357</v>
      </c>
      <c r="Q1102" s="21">
        <f t="shared" si="964"/>
        <v>227.99254898402515</v>
      </c>
      <c r="R1102" s="21">
        <f t="shared" si="950"/>
        <v>112.51781358582812</v>
      </c>
      <c r="S1102" s="21">
        <f t="shared" si="951"/>
        <v>111.60511750294891</v>
      </c>
      <c r="T1102" s="21">
        <f t="shared" si="952"/>
        <v>0</v>
      </c>
      <c r="U1102" s="21">
        <f t="shared" si="953"/>
        <v>0</v>
      </c>
      <c r="V1102" s="21">
        <f t="shared" si="954"/>
        <v>0</v>
      </c>
      <c r="W1102" s="21">
        <f t="shared" si="955"/>
        <v>0</v>
      </c>
      <c r="X1102" s="21">
        <f t="shared" si="956"/>
        <v>0.2828824116526204</v>
      </c>
      <c r="Y1102" s="21">
        <f t="shared" si="957"/>
        <v>9.3831562204774848</v>
      </c>
      <c r="Z1102" s="21">
        <f t="shared" si="958"/>
        <v>13242.168693990618</v>
      </c>
      <c r="AA1102" s="21">
        <f t="shared" si="959"/>
        <v>25154.918150909762</v>
      </c>
      <c r="AB1102" s="21">
        <f t="shared" si="960"/>
        <v>15690.281121068334</v>
      </c>
      <c r="AC1102" s="21">
        <f t="shared" si="961"/>
        <v>40854.58242819857</v>
      </c>
    </row>
    <row r="1103" spans="1:29">
      <c r="A1103"/>
      <c r="B1103" s="6">
        <v>2008</v>
      </c>
      <c r="C1103" s="7">
        <f t="shared" ref="C1103:N1103" si="976">C117</f>
        <v>43791</v>
      </c>
      <c r="D1103" s="7">
        <f t="shared" si="976"/>
        <v>19630</v>
      </c>
      <c r="E1103" s="7">
        <f t="shared" si="976"/>
        <v>22807</v>
      </c>
      <c r="F1103" s="7">
        <f t="shared" si="976"/>
        <v>0</v>
      </c>
      <c r="G1103" s="7">
        <f t="shared" si="976"/>
        <v>0</v>
      </c>
      <c r="H1103" s="7">
        <f t="shared" si="976"/>
        <v>0</v>
      </c>
      <c r="I1103" s="7">
        <f t="shared" si="976"/>
        <v>0</v>
      </c>
      <c r="J1103" s="7">
        <f t="shared" si="976"/>
        <v>64</v>
      </c>
      <c r="K1103" s="7">
        <f t="shared" si="976"/>
        <v>1725</v>
      </c>
      <c r="L1103" s="7">
        <f t="shared" si="976"/>
        <v>2313661</v>
      </c>
      <c r="M1103" s="7">
        <f t="shared" si="976"/>
        <v>4417449</v>
      </c>
      <c r="N1103" s="7">
        <f t="shared" si="976"/>
        <v>2564499</v>
      </c>
      <c r="O1103" s="12">
        <f t="shared" si="949"/>
        <v>6983673</v>
      </c>
      <c r="P1103" s="28">
        <f t="shared" si="963"/>
        <v>191202</v>
      </c>
      <c r="Q1103" s="21">
        <f t="shared" si="964"/>
        <v>229.03003106662064</v>
      </c>
      <c r="R1103" s="21">
        <f t="shared" si="950"/>
        <v>102.66629010156798</v>
      </c>
      <c r="S1103" s="21">
        <f t="shared" si="951"/>
        <v>119.2822250813276</v>
      </c>
      <c r="T1103" s="21">
        <f t="shared" si="952"/>
        <v>0</v>
      </c>
      <c r="U1103" s="21">
        <f t="shared" si="953"/>
        <v>0</v>
      </c>
      <c r="V1103" s="21">
        <f t="shared" si="954"/>
        <v>0</v>
      </c>
      <c r="W1103" s="21">
        <f t="shared" si="955"/>
        <v>0</v>
      </c>
      <c r="X1103" s="21">
        <f t="shared" si="956"/>
        <v>0.33472453217016557</v>
      </c>
      <c r="Y1103" s="21">
        <f t="shared" si="957"/>
        <v>9.0218721561489943</v>
      </c>
      <c r="Z1103" s="21">
        <f t="shared" si="958"/>
        <v>12100.610872271211</v>
      </c>
      <c r="AA1103" s="21">
        <f t="shared" si="959"/>
        <v>23103.571092352591</v>
      </c>
      <c r="AB1103" s="21">
        <f t="shared" si="960"/>
        <v>13412.511375404023</v>
      </c>
      <c r="AC1103" s="21">
        <f t="shared" si="961"/>
        <v>36525.104339912759</v>
      </c>
    </row>
    <row r="1104" spans="1:29">
      <c r="B1104" s="6">
        <v>2009</v>
      </c>
      <c r="C1104" s="7">
        <f t="shared" ref="C1104:N1104" si="977">C118</f>
        <v>39644</v>
      </c>
      <c r="D1104" s="7">
        <f t="shared" si="977"/>
        <v>19722</v>
      </c>
      <c r="E1104" s="7">
        <f t="shared" si="977"/>
        <v>19688</v>
      </c>
      <c r="F1104" s="7">
        <f t="shared" si="977"/>
        <v>0</v>
      </c>
      <c r="G1104" s="7">
        <f t="shared" si="977"/>
        <v>0</v>
      </c>
      <c r="H1104" s="7">
        <f t="shared" si="977"/>
        <v>0</v>
      </c>
      <c r="I1104" s="7">
        <f t="shared" si="977"/>
        <v>0</v>
      </c>
      <c r="J1104" s="7">
        <f t="shared" si="977"/>
        <v>59</v>
      </c>
      <c r="K1104" s="7">
        <f t="shared" si="977"/>
        <v>1394</v>
      </c>
      <c r="L1104" s="7">
        <f t="shared" si="977"/>
        <v>2253331</v>
      </c>
      <c r="M1104" s="7">
        <f t="shared" si="977"/>
        <v>4234176</v>
      </c>
      <c r="N1104" s="7">
        <f t="shared" si="977"/>
        <v>2537177</v>
      </c>
      <c r="O1104" s="12">
        <f t="shared" si="949"/>
        <v>6772747</v>
      </c>
      <c r="P1104" s="28">
        <f t="shared" si="963"/>
        <v>193714</v>
      </c>
      <c r="Q1104" s="21">
        <f t="shared" si="964"/>
        <v>204.65221925106084</v>
      </c>
      <c r="R1104" s="21">
        <f t="shared" si="950"/>
        <v>101.80988467534613</v>
      </c>
      <c r="S1104" s="21">
        <f t="shared" si="951"/>
        <v>101.63436819228347</v>
      </c>
      <c r="T1104" s="21">
        <f t="shared" si="952"/>
        <v>0</v>
      </c>
      <c r="U1104" s="21">
        <f t="shared" si="953"/>
        <v>0</v>
      </c>
      <c r="V1104" s="21">
        <f t="shared" si="954"/>
        <v>0</v>
      </c>
      <c r="W1104" s="21">
        <f t="shared" si="955"/>
        <v>0</v>
      </c>
      <c r="X1104" s="21">
        <f t="shared" si="956"/>
        <v>0.30457272060873247</v>
      </c>
      <c r="Y1104" s="21">
        <f t="shared" si="957"/>
        <v>7.1961758055690348</v>
      </c>
      <c r="Z1104" s="21">
        <f t="shared" si="958"/>
        <v>11632.256832237215</v>
      </c>
      <c r="AA1104" s="21">
        <f t="shared" si="959"/>
        <v>21857.872946715263</v>
      </c>
      <c r="AB1104" s="21">
        <f t="shared" si="960"/>
        <v>13097.540704337322</v>
      </c>
      <c r="AC1104" s="21">
        <f t="shared" si="961"/>
        <v>34962.609826858155</v>
      </c>
    </row>
    <row r="1105" spans="1:29">
      <c r="B1105" s="6">
        <v>2010</v>
      </c>
      <c r="C1105" s="7">
        <f t="shared" ref="C1105:N1105" si="978">C119</f>
        <v>37103</v>
      </c>
      <c r="D1105" s="7">
        <f t="shared" si="978"/>
        <v>19639</v>
      </c>
      <c r="E1105" s="7">
        <f t="shared" si="978"/>
        <v>16951</v>
      </c>
      <c r="F1105" s="7">
        <f t="shared" si="978"/>
        <v>0</v>
      </c>
      <c r="G1105" s="7">
        <f t="shared" si="978"/>
        <v>0</v>
      </c>
      <c r="H1105" s="7">
        <f t="shared" si="978"/>
        <v>0</v>
      </c>
      <c r="I1105" s="7">
        <f t="shared" si="978"/>
        <v>0</v>
      </c>
      <c r="J1105" s="7">
        <f t="shared" si="978"/>
        <v>30</v>
      </c>
      <c r="K1105" s="7">
        <f t="shared" si="978"/>
        <v>722</v>
      </c>
      <c r="L1105" s="7">
        <f t="shared" si="978"/>
        <v>2033185</v>
      </c>
      <c r="M1105" s="7">
        <f t="shared" si="978"/>
        <v>3860476</v>
      </c>
      <c r="N1105" s="7">
        <f t="shared" si="978"/>
        <v>2440158</v>
      </c>
      <c r="O1105" s="12">
        <f t="shared" si="949"/>
        <v>6301356</v>
      </c>
      <c r="P1105" s="28">
        <f t="shared" si="963"/>
        <v>196630</v>
      </c>
      <c r="Q1105" s="21">
        <f t="shared" si="964"/>
        <v>188.69450236484769</v>
      </c>
      <c r="R1105" s="21">
        <f t="shared" si="950"/>
        <v>99.877943345369474</v>
      </c>
      <c r="S1105" s="21">
        <f t="shared" si="951"/>
        <v>86.207598026750759</v>
      </c>
      <c r="T1105" s="21">
        <f t="shared" si="952"/>
        <v>0</v>
      </c>
      <c r="U1105" s="21">
        <f t="shared" si="953"/>
        <v>0</v>
      </c>
      <c r="V1105" s="21">
        <f t="shared" si="954"/>
        <v>0</v>
      </c>
      <c r="W1105" s="21">
        <f t="shared" si="955"/>
        <v>0</v>
      </c>
      <c r="X1105" s="21">
        <f t="shared" si="956"/>
        <v>0.15257081828815541</v>
      </c>
      <c r="Y1105" s="21">
        <f t="shared" si="957"/>
        <v>3.671871026801607</v>
      </c>
      <c r="Z1105" s="21">
        <f t="shared" si="958"/>
        <v>10340.156639373443</v>
      </c>
      <c r="AA1105" s="21">
        <f t="shared" si="959"/>
        <v>19633.199410059504</v>
      </c>
      <c r="AB1105" s="21">
        <f t="shared" si="960"/>
        <v>12409.896760412959</v>
      </c>
      <c r="AC1105" s="21">
        <f t="shared" si="961"/>
        <v>32046.768041499265</v>
      </c>
    </row>
    <row r="1106" spans="1:29">
      <c r="B1106" s="6">
        <v>2011</v>
      </c>
      <c r="C1106" s="7">
        <f t="shared" ref="C1106:N1106" si="979">C120</f>
        <v>34190</v>
      </c>
      <c r="D1106" s="7">
        <f t="shared" si="979"/>
        <v>19557</v>
      </c>
      <c r="E1106" s="7">
        <f t="shared" si="979"/>
        <v>14454</v>
      </c>
      <c r="F1106" s="7">
        <f t="shared" si="979"/>
        <v>0</v>
      </c>
      <c r="G1106" s="7">
        <f t="shared" si="979"/>
        <v>0</v>
      </c>
      <c r="H1106" s="7">
        <f t="shared" si="979"/>
        <v>0</v>
      </c>
      <c r="I1106" s="7">
        <f t="shared" si="979"/>
        <v>0</v>
      </c>
      <c r="J1106" s="7">
        <f t="shared" si="979"/>
        <v>16</v>
      </c>
      <c r="K1106" s="7">
        <f t="shared" si="979"/>
        <v>490</v>
      </c>
      <c r="L1106" s="7">
        <f t="shared" si="979"/>
        <v>2171396</v>
      </c>
      <c r="M1106" s="7">
        <f t="shared" si="979"/>
        <v>3941304</v>
      </c>
      <c r="N1106" s="7">
        <f t="shared" si="979"/>
        <v>2762696</v>
      </c>
      <c r="O1106" s="12">
        <f t="shared" si="949"/>
        <v>6704490</v>
      </c>
      <c r="P1106" s="28">
        <f t="shared" si="963"/>
        <v>201850</v>
      </c>
      <c r="Q1106" s="21">
        <f t="shared" si="964"/>
        <v>169.38320535050781</v>
      </c>
      <c r="R1106" s="21">
        <f t="shared" si="950"/>
        <v>96.888778796135753</v>
      </c>
      <c r="S1106" s="21">
        <f t="shared" si="951"/>
        <v>71.607629427792915</v>
      </c>
      <c r="T1106" s="21">
        <f t="shared" si="952"/>
        <v>0</v>
      </c>
      <c r="U1106" s="21">
        <f t="shared" si="953"/>
        <v>0</v>
      </c>
      <c r="V1106" s="21">
        <f t="shared" si="954"/>
        <v>0</v>
      </c>
      <c r="W1106" s="21">
        <f t="shared" si="955"/>
        <v>0</v>
      </c>
      <c r="X1106" s="21">
        <f t="shared" si="956"/>
        <v>7.9266782264057464E-2</v>
      </c>
      <c r="Y1106" s="21">
        <f t="shared" si="957"/>
        <v>2.42754520683676</v>
      </c>
      <c r="Z1106" s="21">
        <f t="shared" si="958"/>
        <v>10757.473371315333</v>
      </c>
      <c r="AA1106" s="21">
        <f t="shared" si="959"/>
        <v>19525.905375278671</v>
      </c>
      <c r="AB1106" s="21">
        <f t="shared" si="960"/>
        <v>13686.876393361408</v>
      </c>
      <c r="AC1106" s="21">
        <f t="shared" si="961"/>
        <v>33215.209313846914</v>
      </c>
    </row>
    <row r="1107" spans="1:29">
      <c r="B1107" s="6">
        <v>2012</v>
      </c>
      <c r="C1107" s="7">
        <f t="shared" ref="C1107:N1108" si="980">C121</f>
        <v>34891</v>
      </c>
      <c r="D1107" s="7">
        <f t="shared" si="980"/>
        <v>21863</v>
      </c>
      <c r="E1107" s="7">
        <f t="shared" si="980"/>
        <v>13351</v>
      </c>
      <c r="F1107" s="7">
        <f t="shared" si="980"/>
        <v>0</v>
      </c>
      <c r="G1107" s="7">
        <f t="shared" si="980"/>
        <v>0</v>
      </c>
      <c r="H1107" s="7">
        <f t="shared" si="980"/>
        <v>0</v>
      </c>
      <c r="I1107" s="7">
        <f t="shared" si="980"/>
        <v>0</v>
      </c>
      <c r="J1107" s="7">
        <f t="shared" si="980"/>
        <v>13</v>
      </c>
      <c r="K1107" s="7">
        <f t="shared" si="980"/>
        <v>339</v>
      </c>
      <c r="L1107" s="7">
        <f t="shared" si="980"/>
        <v>2689727</v>
      </c>
      <c r="M1107" s="7">
        <f t="shared" si="980"/>
        <v>4575051</v>
      </c>
      <c r="N1107" s="7">
        <f t="shared" si="980"/>
        <v>2497321</v>
      </c>
      <c r="O1107" s="12">
        <f t="shared" si="949"/>
        <v>7072711</v>
      </c>
      <c r="P1107" s="28">
        <f t="shared" si="963"/>
        <v>201733</v>
      </c>
      <c r="Q1107" s="21">
        <f t="shared" si="964"/>
        <v>172.95633337133737</v>
      </c>
      <c r="R1107" s="21">
        <f t="shared" si="950"/>
        <v>108.37592263040752</v>
      </c>
      <c r="S1107" s="21">
        <f t="shared" si="951"/>
        <v>66.181536982050531</v>
      </c>
      <c r="T1107" s="21">
        <f t="shared" si="952"/>
        <v>0</v>
      </c>
      <c r="U1107" s="21">
        <f t="shared" si="953"/>
        <v>0</v>
      </c>
      <c r="V1107" s="21">
        <f t="shared" si="954"/>
        <v>0</v>
      </c>
      <c r="W1107" s="21">
        <f t="shared" si="955"/>
        <v>0</v>
      </c>
      <c r="X1107" s="21">
        <f t="shared" si="956"/>
        <v>6.4441613419718144E-2</v>
      </c>
      <c r="Y1107" s="21">
        <f t="shared" si="957"/>
        <v>1.6804389960988038</v>
      </c>
      <c r="Z1107" s="21">
        <f t="shared" si="958"/>
        <v>13333.10365681371</v>
      </c>
      <c r="AA1107" s="21">
        <f t="shared" si="959"/>
        <v>22678.743685961148</v>
      </c>
      <c r="AB1107" s="21">
        <f t="shared" si="960"/>
        <v>12379.338035918763</v>
      </c>
      <c r="AC1107" s="21">
        <f t="shared" si="961"/>
        <v>35059.762160876009</v>
      </c>
    </row>
    <row r="1108" spans="1:29">
      <c r="B1108" s="6">
        <v>2013</v>
      </c>
      <c r="C1108" s="7">
        <f t="shared" si="980"/>
        <v>33402</v>
      </c>
      <c r="D1108" s="7">
        <f t="shared" si="980"/>
        <v>19792</v>
      </c>
      <c r="E1108" s="7">
        <f t="shared" si="980"/>
        <v>12590</v>
      </c>
      <c r="F1108" s="7">
        <f t="shared" si="980"/>
        <v>0</v>
      </c>
      <c r="G1108" s="7">
        <f t="shared" si="980"/>
        <v>0</v>
      </c>
      <c r="H1108" s="7">
        <f t="shared" si="980"/>
        <v>0</v>
      </c>
      <c r="I1108" s="7">
        <f t="shared" si="980"/>
        <v>0</v>
      </c>
      <c r="J1108" s="7">
        <f t="shared" si="980"/>
        <v>16</v>
      </c>
      <c r="K1108" s="7">
        <f t="shared" si="980"/>
        <v>31</v>
      </c>
      <c r="L1108" s="7">
        <f t="shared" si="980"/>
        <v>2948504</v>
      </c>
      <c r="M1108" s="7">
        <f t="shared" si="980"/>
        <v>5088810</v>
      </c>
      <c r="N1108" s="7">
        <f t="shared" si="980"/>
        <v>2315369</v>
      </c>
      <c r="O1108" s="12">
        <f t="shared" si="949"/>
        <v>7404210</v>
      </c>
      <c r="P1108" s="28">
        <f t="shared" si="963"/>
        <v>201201</v>
      </c>
      <c r="Q1108" s="21">
        <f t="shared" ref="Q1108" si="981">C1108/($P1108/1000)</f>
        <v>166.01309138622571</v>
      </c>
      <c r="R1108" s="21">
        <f t="shared" ref="R1108" si="982">D1108/($P1108/1000)</f>
        <v>98.369292399143148</v>
      </c>
      <c r="S1108" s="21">
        <f t="shared" ref="S1108" si="983">E1108/($P1108/1000)</f>
        <v>62.574241678719289</v>
      </c>
      <c r="T1108" s="21">
        <f t="shared" ref="T1108" si="984">F1108/($P1108/1000)</f>
        <v>0</v>
      </c>
      <c r="U1108" s="21">
        <f t="shared" ref="U1108" si="985">G1108/($P1108/1000)</f>
        <v>0</v>
      </c>
      <c r="V1108" s="21">
        <f t="shared" ref="V1108" si="986">H1108/($P1108/1000)</f>
        <v>0</v>
      </c>
      <c r="W1108" s="21">
        <f t="shared" ref="W1108" si="987">I1108/($P1108/1000)</f>
        <v>0</v>
      </c>
      <c r="X1108" s="21">
        <f t="shared" ref="X1108" si="988">J1108/($P1108/1000)</f>
        <v>7.9522467582169076E-2</v>
      </c>
      <c r="Y1108" s="21">
        <f t="shared" ref="Y1108" si="989">K1108/($P1108/1000)</f>
        <v>0.1540747809404526</v>
      </c>
      <c r="Z1108" s="21">
        <f t="shared" ref="Z1108" si="990">L1108/($P1108/1000)</f>
        <v>14654.519609743491</v>
      </c>
      <c r="AA1108" s="21">
        <f t="shared" ref="AA1108" si="991">M1108/($P1108/1000)</f>
        <v>25292.170516051116</v>
      </c>
      <c r="AB1108" s="21">
        <f t="shared" ref="AB1108" si="992">N1108/($P1108/1000)</f>
        <v>11507.741015203703</v>
      </c>
      <c r="AC1108" s="21">
        <f t="shared" ref="AC1108" si="993">O1108/($P1108/1000)</f>
        <v>36800.065606035758</v>
      </c>
    </row>
    <row r="1109" spans="1:29">
      <c r="A1109" s="2"/>
      <c r="B1109" s="2" t="s">
        <v>80</v>
      </c>
      <c r="O1109" s="13"/>
      <c r="P1109" s="22"/>
    </row>
    <row r="1110" spans="1:29">
      <c r="B1110" s="6" t="s">
        <v>77</v>
      </c>
      <c r="C1110" s="10">
        <f>((C1107/C1092)^(1/15)-1)*100</f>
        <v>-1.2834467802793403</v>
      </c>
      <c r="D1110" s="10">
        <f t="shared" ref="D1110:N1110" si="994">((D1107/D1092)^(1/15)-1)*100</f>
        <v>0.80970711099910275</v>
      </c>
      <c r="E1110" s="10">
        <f t="shared" si="994"/>
        <v>0.72945229165002345</v>
      </c>
      <c r="F1110" s="10"/>
      <c r="G1110" s="10"/>
      <c r="H1110" s="10"/>
      <c r="I1110" s="10"/>
      <c r="J1110" s="10">
        <f t="shared" si="994"/>
        <v>-10.174012623840035</v>
      </c>
      <c r="K1110" s="10">
        <f t="shared" si="994"/>
        <v>-11.442309719535649</v>
      </c>
      <c r="L1110" s="10">
        <f t="shared" si="994"/>
        <v>-0.12533939187683307</v>
      </c>
      <c r="M1110" s="10">
        <f t="shared" si="994"/>
        <v>-2.6568870325942129</v>
      </c>
      <c r="N1110" s="10">
        <f t="shared" si="994"/>
        <v>0.78541174436150829</v>
      </c>
      <c r="O1110" s="17">
        <f>((O1107/O1092)^(1/15)-1)*100</f>
        <v>-1.6480577368605198</v>
      </c>
      <c r="P1110" s="27">
        <f>((P1107/P1092)^(1/15)-1)*100</f>
        <v>2.2779186773806526</v>
      </c>
      <c r="Q1110" s="10">
        <f t="shared" ref="Q1110:AC1110" si="995">((Q1107/Q1092)^(1/15)-1)*100</f>
        <v>-3.4820472529302759</v>
      </c>
      <c r="R1110" s="10">
        <f t="shared" si="995"/>
        <v>-1.4355117755307401</v>
      </c>
      <c r="S1110" s="10">
        <f t="shared" si="995"/>
        <v>-1.5139791714133488</v>
      </c>
      <c r="T1110" s="10"/>
      <c r="U1110" s="10"/>
      <c r="V1110" s="10"/>
      <c r="W1110" s="10"/>
      <c r="X1110" s="10">
        <f t="shared" si="995"/>
        <v>-12.174603728981149</v>
      </c>
      <c r="Y1110" s="10">
        <f t="shared" si="995"/>
        <v>-13.414653499348738</v>
      </c>
      <c r="Z1110" s="10">
        <f t="shared" si="995"/>
        <v>-2.3497330609925426</v>
      </c>
      <c r="AA1110" s="10">
        <f t="shared" si="995"/>
        <v>-4.8248984470840917</v>
      </c>
      <c r="AB1110" s="10">
        <f t="shared" si="995"/>
        <v>-1.4592660393559886</v>
      </c>
      <c r="AC1110" s="10">
        <f t="shared" si="995"/>
        <v>-3.8385376482142131</v>
      </c>
    </row>
    <row r="1111" spans="1:29">
      <c r="B1111" s="6" t="s">
        <v>79</v>
      </c>
      <c r="C1111" s="10">
        <f>((C1096/C1092)^(1/4)-1)*100</f>
        <v>-1.3979590024491451</v>
      </c>
      <c r="D1111" s="10">
        <f t="shared" ref="D1111:N1111" si="996">((D1096/D1092)^(1/4)-1)*100</f>
        <v>1.7364563652471299</v>
      </c>
      <c r="E1111" s="10">
        <f t="shared" si="996"/>
        <v>9.6623823030711709</v>
      </c>
      <c r="F1111" s="10"/>
      <c r="G1111" s="10"/>
      <c r="H1111" s="10"/>
      <c r="I1111" s="10"/>
      <c r="J1111" s="10">
        <f t="shared" si="996"/>
        <v>-14.337908868313122</v>
      </c>
      <c r="K1111" s="10">
        <f t="shared" si="996"/>
        <v>-18.801624868823918</v>
      </c>
      <c r="L1111" s="10">
        <f t="shared" si="996"/>
        <v>-1.3461391241414544</v>
      </c>
      <c r="M1111" s="10">
        <f t="shared" si="996"/>
        <v>-1.5147588597153483</v>
      </c>
      <c r="N1111" s="10">
        <f t="shared" si="996"/>
        <v>9.3065967328326273</v>
      </c>
      <c r="O1111" s="17">
        <f>((O1096/O1092)^(1/4)-1)*100</f>
        <v>1.4619862974150077</v>
      </c>
      <c r="P1111" s="27">
        <f>((P1096/P1092)^(1/4)-1)*100</f>
        <v>3.1454544207670132</v>
      </c>
      <c r="Q1111" s="10">
        <f t="shared" ref="Q1111:AC1111" si="997">((Q1096/Q1092)^(1/4)-1)*100</f>
        <v>-4.4048605425518357</v>
      </c>
      <c r="R1111" s="10">
        <f t="shared" si="997"/>
        <v>-1.3660301982597156</v>
      </c>
      <c r="S1111" s="10">
        <f t="shared" si="997"/>
        <v>6.3181920317295637</v>
      </c>
      <c r="T1111" s="10"/>
      <c r="U1111" s="10"/>
      <c r="V1111" s="10"/>
      <c r="W1111" s="10"/>
      <c r="X1111" s="10">
        <f t="shared" si="997"/>
        <v>-16.950202398410376</v>
      </c>
      <c r="Y1111" s="10">
        <f t="shared" si="997"/>
        <v>-21.277795917269405</v>
      </c>
      <c r="Z1111" s="10">
        <f t="shared" si="997"/>
        <v>-4.3546209284082043</v>
      </c>
      <c r="AA1111" s="10">
        <f t="shared" si="997"/>
        <v>-4.518098549909622</v>
      </c>
      <c r="AB1111" s="10">
        <f t="shared" si="997"/>
        <v>5.9732562590030458</v>
      </c>
      <c r="AC1111" s="10">
        <f t="shared" si="997"/>
        <v>-1.6321302114628788</v>
      </c>
    </row>
    <row r="1112" spans="1:29">
      <c r="B1112" s="6" t="s">
        <v>78</v>
      </c>
      <c r="C1112" s="10">
        <f>((C1102/C1096)^(1/6)-1)*100</f>
        <v>1.0874438698620592</v>
      </c>
      <c r="D1112" s="10">
        <f t="shared" ref="D1112:N1112" si="998">((D1102/D1096)^(1/6)-1)*100</f>
        <v>0.26169760424368249</v>
      </c>
      <c r="E1112" s="10">
        <f t="shared" si="998"/>
        <v>3.1951856309013538</v>
      </c>
      <c r="F1112" s="10"/>
      <c r="G1112" s="10"/>
      <c r="H1112" s="10"/>
      <c r="I1112" s="10"/>
      <c r="J1112" s="10">
        <f t="shared" si="998"/>
        <v>7.1604768618609649</v>
      </c>
      <c r="K1112" s="10">
        <f t="shared" si="998"/>
        <v>11.558844012783421</v>
      </c>
      <c r="L1112" s="10">
        <f t="shared" si="998"/>
        <v>-0.75338421573001302</v>
      </c>
      <c r="M1112" s="10">
        <f t="shared" si="998"/>
        <v>-5.0856691838124801</v>
      </c>
      <c r="N1112" s="10">
        <f t="shared" si="998"/>
        <v>-1.2506336800057194</v>
      </c>
      <c r="O1112" s="17">
        <f>((O1102/O1096)^(1/6)-1)*100</f>
        <v>-3.7333387318179811</v>
      </c>
      <c r="P1112" s="27">
        <f>((P1102/P1096)^(1/6)-1)*100</f>
        <v>2.3615384811735529</v>
      </c>
      <c r="Q1112" s="10">
        <f t="shared" ref="Q1112:AC1112" si="999">((Q1102/Q1096)^(1/6)-1)*100</f>
        <v>-1.2447005293358404</v>
      </c>
      <c r="R1112" s="10">
        <f t="shared" si="999"/>
        <v>-2.0513963624296916</v>
      </c>
      <c r="S1112" s="10">
        <f t="shared" si="999"/>
        <v>0.81441443934642255</v>
      </c>
      <c r="T1112" s="10"/>
      <c r="U1112" s="10"/>
      <c r="V1112" s="10"/>
      <c r="W1112" s="10"/>
      <c r="X1112" s="10">
        <f t="shared" si="999"/>
        <v>4.6882241629946364</v>
      </c>
      <c r="Y1112" s="10">
        <f t="shared" si="999"/>
        <v>8.9851185006382561</v>
      </c>
      <c r="Z1112" s="10">
        <f t="shared" si="999"/>
        <v>-3.0430596717501035</v>
      </c>
      <c r="AA1112" s="10">
        <f t="shared" si="999"/>
        <v>-7.2753963798186998</v>
      </c>
      <c r="AB1112" s="10">
        <f t="shared" si="999"/>
        <v>-3.5288373101617809</v>
      </c>
      <c r="AC1112" s="10">
        <f t="shared" si="999"/>
        <v>-5.9542649548126043</v>
      </c>
    </row>
    <row r="1113" spans="1:29">
      <c r="B1113" s="6" t="s">
        <v>142</v>
      </c>
      <c r="C1113" s="10">
        <f>((C1108/C1102)^(1/6)-1)*100</f>
        <v>-4.0164115851604176</v>
      </c>
      <c r="D1113" s="10">
        <f t="shared" ref="D1113:O1113" si="1000">((D1108/D1102)^(1/6)-1)*100</f>
        <v>-1.0460627274062273</v>
      </c>
      <c r="E1113" s="10">
        <f t="shared" si="1000"/>
        <v>-8.1078069658763177</v>
      </c>
      <c r="F1113" s="10"/>
      <c r="G1113" s="10"/>
      <c r="H1113" s="10"/>
      <c r="I1113" s="10"/>
      <c r="J1113" s="10">
        <f t="shared" si="1000"/>
        <v>-18.095577560945596</v>
      </c>
      <c r="K1113" s="10">
        <f t="shared" si="1000"/>
        <v>-48.981956019248273</v>
      </c>
      <c r="L1113" s="10">
        <f t="shared" si="1000"/>
        <v>2.9189737213243916</v>
      </c>
      <c r="M1113" s="10">
        <f t="shared" si="1000"/>
        <v>1.2870449121739291</v>
      </c>
      <c r="N1113" s="10">
        <f t="shared" si="1000"/>
        <v>-3.9007656324589135</v>
      </c>
      <c r="O1113" s="10">
        <f t="shared" si="1000"/>
        <v>-0.55231648272752176</v>
      </c>
      <c r="P1113" s="27">
        <f>((P1108/P1102)^(1/6)-1)*100</f>
        <v>1.1952284554937576</v>
      </c>
      <c r="Q1113" s="10">
        <f>((Q1108/Q1102)^(1/6)-1)*100</f>
        <v>-5.1500847620955632</v>
      </c>
      <c r="R1113" s="10">
        <f t="shared" ref="R1113:AC1113" si="1001">((R1108/R1102)^(1/6)-1)*100</f>
        <v>-2.2148190355494091</v>
      </c>
      <c r="S1113" s="10">
        <f t="shared" si="1001"/>
        <v>-9.1931562024800577</v>
      </c>
      <c r="T1113" s="10"/>
      <c r="U1113" s="10"/>
      <c r="V1113" s="10"/>
      <c r="W1113" s="10"/>
      <c r="X1113" s="10">
        <f t="shared" si="1001"/>
        <v>-19.062960092949012</v>
      </c>
      <c r="Y1113" s="10">
        <f t="shared" si="1001"/>
        <v>-49.584535991052434</v>
      </c>
      <c r="Z1113" s="10">
        <f t="shared" si="1001"/>
        <v>1.7033859126952322</v>
      </c>
      <c r="AA1113" s="10">
        <f t="shared" si="1001"/>
        <v>9.073200197431408E-2</v>
      </c>
      <c r="AB1113" s="10">
        <f t="shared" si="1001"/>
        <v>-5.0358047170118603</v>
      </c>
      <c r="AC1113" s="10">
        <f t="shared" si="1001"/>
        <v>-1.726904484424252</v>
      </c>
    </row>
    <row r="1114" spans="1:29">
      <c r="O1114" s="13"/>
      <c r="P1114" s="22"/>
    </row>
    <row r="1115" spans="1:29">
      <c r="A1115" s="6" t="s">
        <v>45</v>
      </c>
      <c r="B1115" s="6">
        <v>1995</v>
      </c>
      <c r="C1115" s="7">
        <f t="shared" ref="C1115:C1133" si="1002">C29+C79+C129</f>
        <v>210002</v>
      </c>
      <c r="D1115" s="7">
        <f t="shared" ref="D1115:N1115" si="1003">D29+D79+D129</f>
        <v>0</v>
      </c>
      <c r="E1115" s="7">
        <f t="shared" si="1003"/>
        <v>0</v>
      </c>
      <c r="F1115" s="7">
        <f t="shared" si="1003"/>
        <v>456</v>
      </c>
      <c r="G1115" s="7">
        <f t="shared" si="1003"/>
        <v>0</v>
      </c>
      <c r="H1115" s="7">
        <f t="shared" si="1003"/>
        <v>0</v>
      </c>
      <c r="I1115" s="7">
        <f t="shared" si="1003"/>
        <v>0</v>
      </c>
      <c r="J1115" s="7">
        <f t="shared" si="1003"/>
        <v>532</v>
      </c>
      <c r="K1115" s="7">
        <f t="shared" si="1003"/>
        <v>18762</v>
      </c>
      <c r="L1115" s="7">
        <f t="shared" si="1003"/>
        <v>3655767</v>
      </c>
      <c r="M1115" s="7">
        <f t="shared" si="1003"/>
        <v>10194438</v>
      </c>
      <c r="N1115" s="7">
        <f t="shared" si="1003"/>
        <v>4773876</v>
      </c>
      <c r="O1115" s="12">
        <f t="shared" ref="O1115:O1133" si="1004">O29+O79+O129</f>
        <v>14987076</v>
      </c>
      <c r="P1115" s="28">
        <f t="shared" ref="P1115:P1133" si="1005">P714+P739</f>
        <v>803219</v>
      </c>
      <c r="Q1115" s="21">
        <f>C1115/($P1115/1000)</f>
        <v>261.45048859650979</v>
      </c>
      <c r="R1115" s="21">
        <f t="shared" ref="R1115:R1132" si="1006">D1115/($P1115/1000)</f>
        <v>0</v>
      </c>
      <c r="S1115" s="21">
        <f t="shared" ref="S1115:S1132" si="1007">E1115/($P1115/1000)</f>
        <v>0</v>
      </c>
      <c r="T1115" s="21">
        <f t="shared" ref="T1115:T1132" si="1008">F1115/($P1115/1000)</f>
        <v>0.56771565413666758</v>
      </c>
      <c r="U1115" s="21">
        <f t="shared" ref="U1115:U1132" si="1009">G1115/($P1115/1000)</f>
        <v>0</v>
      </c>
      <c r="V1115" s="21">
        <f t="shared" ref="V1115:V1132" si="1010">H1115/($P1115/1000)</f>
        <v>0</v>
      </c>
      <c r="W1115" s="21">
        <f t="shared" ref="W1115:W1132" si="1011">I1115/($P1115/1000)</f>
        <v>0</v>
      </c>
      <c r="X1115" s="21">
        <f t="shared" ref="X1115:X1132" si="1012">J1115/($P1115/1000)</f>
        <v>0.66233492982611208</v>
      </c>
      <c r="Y1115" s="21">
        <f t="shared" ref="Y1115:Y1132" si="1013">K1115/($P1115/1000)</f>
        <v>23.358511190596836</v>
      </c>
      <c r="Z1115" s="21">
        <f t="shared" ref="Z1115:Z1132" si="1014">L1115/($P1115/1000)</f>
        <v>4551.3950740707078</v>
      </c>
      <c r="AA1115" s="21">
        <f t="shared" ref="AA1115:AA1132" si="1015">M1115/($P1115/1000)</f>
        <v>12691.978152907239</v>
      </c>
      <c r="AB1115" s="21">
        <f t="shared" ref="AB1115:AB1132" si="1016">N1115/($P1115/1000)</f>
        <v>5943.430123042408</v>
      </c>
      <c r="AC1115" s="21">
        <f t="shared" ref="AC1115:AC1132" si="1017">O1115/($P1115/1000)</f>
        <v>18658.766787140245</v>
      </c>
    </row>
    <row r="1116" spans="1:29">
      <c r="A1116" s="6" t="s">
        <v>108</v>
      </c>
      <c r="B1116" s="6">
        <v>1996</v>
      </c>
      <c r="C1116" s="7">
        <f t="shared" si="1002"/>
        <v>233436</v>
      </c>
      <c r="D1116" s="7">
        <f t="shared" ref="D1116:N1116" si="1018">D30+D80+D130</f>
        <v>156057</v>
      </c>
      <c r="E1116" s="7">
        <f t="shared" si="1018"/>
        <v>56482</v>
      </c>
      <c r="F1116" s="7">
        <f t="shared" si="1018"/>
        <v>533</v>
      </c>
      <c r="G1116" s="7">
        <f t="shared" si="1018"/>
        <v>13430</v>
      </c>
      <c r="H1116" s="7">
        <f t="shared" si="1018"/>
        <v>11922</v>
      </c>
      <c r="I1116" s="7">
        <f t="shared" si="1018"/>
        <v>0</v>
      </c>
      <c r="J1116" s="7">
        <f t="shared" si="1018"/>
        <v>692</v>
      </c>
      <c r="K1116" s="7">
        <f t="shared" si="1018"/>
        <v>24978</v>
      </c>
      <c r="L1116" s="7">
        <f t="shared" si="1018"/>
        <v>3604592</v>
      </c>
      <c r="M1116" s="7">
        <f t="shared" si="1018"/>
        <v>9874947</v>
      </c>
      <c r="N1116" s="7">
        <f t="shared" si="1018"/>
        <v>4490813</v>
      </c>
      <c r="O1116" s="12">
        <f t="shared" si="1004"/>
        <v>14390738</v>
      </c>
      <c r="P1116" s="28">
        <f t="shared" si="1005"/>
        <v>818890</v>
      </c>
      <c r="Q1116" s="21">
        <f t="shared" ref="Q1116:Q1132" si="1019">C1116/($P1116/1000)</f>
        <v>285.06392800009769</v>
      </c>
      <c r="R1116" s="21">
        <f t="shared" si="1006"/>
        <v>190.57138321386267</v>
      </c>
      <c r="S1116" s="21">
        <f t="shared" si="1007"/>
        <v>68.973854852300065</v>
      </c>
      <c r="T1116" s="21">
        <f t="shared" si="1008"/>
        <v>0.65088107071767887</v>
      </c>
      <c r="U1116" s="21">
        <f t="shared" si="1009"/>
        <v>16.400249117708118</v>
      </c>
      <c r="V1116" s="21">
        <f t="shared" si="1010"/>
        <v>14.558731942019074</v>
      </c>
      <c r="W1116" s="21">
        <f t="shared" si="1011"/>
        <v>0</v>
      </c>
      <c r="X1116" s="21">
        <f t="shared" si="1012"/>
        <v>0.84504634322070116</v>
      </c>
      <c r="Y1116" s="21">
        <f t="shared" si="1013"/>
        <v>30.502265261512537</v>
      </c>
      <c r="Z1116" s="21">
        <f t="shared" si="1014"/>
        <v>4401.8024398881416</v>
      </c>
      <c r="AA1116" s="21">
        <f t="shared" si="1015"/>
        <v>12058.941982439645</v>
      </c>
      <c r="AB1116" s="21">
        <f t="shared" si="1016"/>
        <v>5484.0247163843742</v>
      </c>
      <c r="AC1116" s="21">
        <f t="shared" si="1017"/>
        <v>17573.468964085532</v>
      </c>
    </row>
    <row r="1117" spans="1:29">
      <c r="A1117" s="6" t="s">
        <v>109</v>
      </c>
      <c r="B1117" s="6">
        <v>1997</v>
      </c>
      <c r="C1117" s="7">
        <f t="shared" si="1002"/>
        <v>248047</v>
      </c>
      <c r="D1117" s="7">
        <f t="shared" ref="D1117:N1117" si="1020">D31+D81+D131</f>
        <v>166711</v>
      </c>
      <c r="E1117" s="7">
        <f t="shared" si="1020"/>
        <v>64328</v>
      </c>
      <c r="F1117" s="7">
        <f t="shared" si="1020"/>
        <v>560</v>
      </c>
      <c r="G1117" s="7">
        <f t="shared" si="1020"/>
        <v>15539</v>
      </c>
      <c r="H1117" s="7">
        <f t="shared" si="1020"/>
        <v>12944</v>
      </c>
      <c r="I1117" s="7">
        <f t="shared" si="1020"/>
        <v>0</v>
      </c>
      <c r="J1117" s="7">
        <f t="shared" si="1020"/>
        <v>856</v>
      </c>
      <c r="K1117" s="7">
        <f t="shared" si="1020"/>
        <v>27779</v>
      </c>
      <c r="L1117" s="7">
        <f t="shared" si="1020"/>
        <v>3995865</v>
      </c>
      <c r="M1117" s="7">
        <f t="shared" si="1020"/>
        <v>10761408</v>
      </c>
      <c r="N1117" s="7">
        <f t="shared" si="1020"/>
        <v>4722909</v>
      </c>
      <c r="O1117" s="12">
        <f t="shared" si="1004"/>
        <v>15512096</v>
      </c>
      <c r="P1117" s="28">
        <f t="shared" si="1005"/>
        <v>834595</v>
      </c>
      <c r="Q1117" s="21">
        <f t="shared" si="1019"/>
        <v>297.2064294657888</v>
      </c>
      <c r="R1117" s="21">
        <f t="shared" si="1006"/>
        <v>199.75077732313278</v>
      </c>
      <c r="S1117" s="21">
        <f t="shared" si="1007"/>
        <v>77.076905564974624</v>
      </c>
      <c r="T1117" s="21">
        <f t="shared" si="1008"/>
        <v>0.67098413002713886</v>
      </c>
      <c r="U1117" s="21">
        <f t="shared" si="1009"/>
        <v>18.618611422306628</v>
      </c>
      <c r="V1117" s="21">
        <f t="shared" si="1010"/>
        <v>15.509318891198724</v>
      </c>
      <c r="W1117" s="21">
        <f t="shared" si="1011"/>
        <v>0</v>
      </c>
      <c r="X1117" s="21">
        <f t="shared" si="1012"/>
        <v>1.0256471701843408</v>
      </c>
      <c r="Y1117" s="21">
        <f t="shared" si="1013"/>
        <v>33.284407407185519</v>
      </c>
      <c r="Z1117" s="21">
        <f t="shared" si="1014"/>
        <v>4787.7892870194528</v>
      </c>
      <c r="AA1117" s="21">
        <f t="shared" si="1015"/>
        <v>12894.167829905522</v>
      </c>
      <c r="AB1117" s="21">
        <f t="shared" si="1016"/>
        <v>5658.923190289901</v>
      </c>
      <c r="AC1117" s="21">
        <f t="shared" si="1017"/>
        <v>18586.375427602608</v>
      </c>
    </row>
    <row r="1118" spans="1:29">
      <c r="A1118"/>
      <c r="B1118" s="6">
        <v>1998</v>
      </c>
      <c r="C1118" s="7">
        <f t="shared" si="1002"/>
        <v>264728</v>
      </c>
      <c r="D1118" s="7">
        <f t="shared" ref="D1118:N1118" si="1021">D32+D82+D132</f>
        <v>187958</v>
      </c>
      <c r="E1118" s="7">
        <f t="shared" si="1021"/>
        <v>64926</v>
      </c>
      <c r="F1118" s="7">
        <f t="shared" si="1021"/>
        <v>531</v>
      </c>
      <c r="G1118" s="7">
        <f t="shared" si="1021"/>
        <v>20479</v>
      </c>
      <c r="H1118" s="7">
        <f t="shared" si="1021"/>
        <v>15227</v>
      </c>
      <c r="I1118" s="7">
        <f t="shared" si="1021"/>
        <v>0</v>
      </c>
      <c r="J1118" s="7">
        <f t="shared" si="1021"/>
        <v>1864</v>
      </c>
      <c r="K1118" s="7">
        <f t="shared" si="1021"/>
        <v>52266</v>
      </c>
      <c r="L1118" s="7">
        <f t="shared" si="1021"/>
        <v>4124394</v>
      </c>
      <c r="M1118" s="7">
        <f t="shared" si="1021"/>
        <v>11020222</v>
      </c>
      <c r="N1118" s="7">
        <f t="shared" si="1021"/>
        <v>4874454</v>
      </c>
      <c r="O1118" s="12">
        <f t="shared" si="1004"/>
        <v>15946942</v>
      </c>
      <c r="P1118" s="28">
        <f t="shared" si="1005"/>
        <v>850195</v>
      </c>
      <c r="Q1118" s="21">
        <f t="shared" si="1019"/>
        <v>311.37327319026809</v>
      </c>
      <c r="R1118" s="21">
        <f t="shared" si="1006"/>
        <v>221.07634130993478</v>
      </c>
      <c r="S1118" s="21">
        <f t="shared" si="1007"/>
        <v>76.366010150612496</v>
      </c>
      <c r="T1118" s="21">
        <f t="shared" si="1008"/>
        <v>0.62456260034462674</v>
      </c>
      <c r="U1118" s="21">
        <f t="shared" si="1009"/>
        <v>24.087415240033167</v>
      </c>
      <c r="V1118" s="21">
        <f t="shared" si="1010"/>
        <v>17.91000888031569</v>
      </c>
      <c r="W1118" s="21">
        <f t="shared" si="1011"/>
        <v>0</v>
      </c>
      <c r="X1118" s="21">
        <f t="shared" si="1012"/>
        <v>2.1924382053528895</v>
      </c>
      <c r="Y1118" s="21">
        <f t="shared" si="1013"/>
        <v>61.475308605672815</v>
      </c>
      <c r="Z1118" s="21">
        <f t="shared" si="1014"/>
        <v>4851.1153323649278</v>
      </c>
      <c r="AA1118" s="21">
        <f t="shared" si="1015"/>
        <v>12961.993425037785</v>
      </c>
      <c r="AB1118" s="21">
        <f t="shared" si="1016"/>
        <v>5733.3364698686764</v>
      </c>
      <c r="AC1118" s="21">
        <f t="shared" si="1017"/>
        <v>18756.805203512133</v>
      </c>
    </row>
    <row r="1119" spans="1:29">
      <c r="A1119"/>
      <c r="B1119" s="6">
        <v>1999</v>
      </c>
      <c r="C1119" s="7">
        <f t="shared" si="1002"/>
        <v>263159</v>
      </c>
      <c r="D1119" s="7">
        <f t="shared" ref="D1119:N1119" si="1022">D33+D83+D133</f>
        <v>201700</v>
      </c>
      <c r="E1119" s="7">
        <f t="shared" si="1022"/>
        <v>57224</v>
      </c>
      <c r="F1119" s="7">
        <f t="shared" si="1022"/>
        <v>587</v>
      </c>
      <c r="G1119" s="7">
        <f t="shared" si="1022"/>
        <v>19466</v>
      </c>
      <c r="H1119" s="7">
        <f t="shared" si="1022"/>
        <v>14226</v>
      </c>
      <c r="I1119" s="7">
        <f t="shared" si="1022"/>
        <v>900</v>
      </c>
      <c r="J1119" s="7">
        <f t="shared" si="1022"/>
        <v>6309</v>
      </c>
      <c r="K1119" s="7">
        <f t="shared" si="1022"/>
        <v>95281</v>
      </c>
      <c r="L1119" s="7">
        <f t="shared" si="1022"/>
        <v>4723249</v>
      </c>
      <c r="M1119" s="7">
        <f t="shared" si="1022"/>
        <v>11953674</v>
      </c>
      <c r="N1119" s="7">
        <f t="shared" si="1022"/>
        <v>4888275</v>
      </c>
      <c r="O1119" s="12">
        <f t="shared" si="1004"/>
        <v>16938130</v>
      </c>
      <c r="P1119" s="28">
        <f t="shared" si="1005"/>
        <v>866618</v>
      </c>
      <c r="Q1119" s="21">
        <f t="shared" si="1019"/>
        <v>303.6620517921391</v>
      </c>
      <c r="R1119" s="21">
        <f t="shared" si="1006"/>
        <v>232.74383869248041</v>
      </c>
      <c r="S1119" s="21">
        <f t="shared" si="1007"/>
        <v>66.031400224781848</v>
      </c>
      <c r="T1119" s="21">
        <f t="shared" si="1008"/>
        <v>0.6773457278754883</v>
      </c>
      <c r="U1119" s="21">
        <f t="shared" si="1009"/>
        <v>22.46203056017761</v>
      </c>
      <c r="V1119" s="21">
        <f t="shared" si="1010"/>
        <v>16.41553718016473</v>
      </c>
      <c r="W1119" s="21">
        <f t="shared" si="1011"/>
        <v>1.0385198553457231</v>
      </c>
      <c r="X1119" s="21">
        <f t="shared" si="1012"/>
        <v>7.2800241859735193</v>
      </c>
      <c r="Y1119" s="21">
        <f t="shared" si="1013"/>
        <v>109.94578926355095</v>
      </c>
      <c r="Z1119" s="21">
        <f t="shared" si="1014"/>
        <v>5450.2087424909241</v>
      </c>
      <c r="AA1119" s="21">
        <f t="shared" si="1015"/>
        <v>13793.475325922147</v>
      </c>
      <c r="AB1119" s="21">
        <f t="shared" si="1016"/>
        <v>5640.6340509890169</v>
      </c>
      <c r="AC1119" s="21">
        <f t="shared" si="1017"/>
        <v>19545.093686030061</v>
      </c>
    </row>
    <row r="1120" spans="1:29">
      <c r="A1120"/>
      <c r="B1120" s="6">
        <v>2000</v>
      </c>
      <c r="C1120" s="7">
        <f t="shared" si="1002"/>
        <v>261186</v>
      </c>
      <c r="D1120" s="7">
        <f t="shared" ref="D1120:N1120" si="1023">D34+D84+D134</f>
        <v>192277</v>
      </c>
      <c r="E1120" s="7">
        <f t="shared" si="1023"/>
        <v>64273</v>
      </c>
      <c r="F1120" s="7">
        <f t="shared" si="1023"/>
        <v>774</v>
      </c>
      <c r="G1120" s="7">
        <f t="shared" si="1023"/>
        <v>25249</v>
      </c>
      <c r="H1120" s="7">
        <f t="shared" si="1023"/>
        <v>25353</v>
      </c>
      <c r="I1120" s="7">
        <f t="shared" si="1023"/>
        <v>4752</v>
      </c>
      <c r="J1120" s="7">
        <f t="shared" si="1023"/>
        <v>9303</v>
      </c>
      <c r="K1120" s="7">
        <f t="shared" si="1023"/>
        <v>152234</v>
      </c>
      <c r="L1120" s="7">
        <f t="shared" si="1023"/>
        <v>5114883</v>
      </c>
      <c r="M1120" s="7">
        <f t="shared" si="1023"/>
        <v>12712840</v>
      </c>
      <c r="N1120" s="7">
        <f t="shared" si="1023"/>
        <v>4790752</v>
      </c>
      <c r="O1120" s="12">
        <f t="shared" si="1004"/>
        <v>17660578</v>
      </c>
      <c r="P1120" s="28">
        <f t="shared" si="1005"/>
        <v>886608</v>
      </c>
      <c r="Q1120" s="21">
        <f t="shared" si="1019"/>
        <v>294.59016837204268</v>
      </c>
      <c r="R1120" s="21">
        <f t="shared" si="1006"/>
        <v>216.86810856658187</v>
      </c>
      <c r="S1120" s="21">
        <f t="shared" si="1007"/>
        <v>72.493142403407148</v>
      </c>
      <c r="T1120" s="21">
        <f t="shared" si="1008"/>
        <v>0.87299009257755411</v>
      </c>
      <c r="U1120" s="21">
        <f t="shared" si="1009"/>
        <v>28.478200061357445</v>
      </c>
      <c r="V1120" s="21">
        <f t="shared" si="1010"/>
        <v>28.595501055708951</v>
      </c>
      <c r="W1120" s="21">
        <f t="shared" si="1011"/>
        <v>5.3597531265226577</v>
      </c>
      <c r="X1120" s="21">
        <f t="shared" si="1012"/>
        <v>10.492799523577501</v>
      </c>
      <c r="Y1120" s="21">
        <f t="shared" si="1013"/>
        <v>171.7038420587227</v>
      </c>
      <c r="Z1120" s="21">
        <f t="shared" si="1014"/>
        <v>5769.0467489578259</v>
      </c>
      <c r="AA1120" s="21">
        <f t="shared" si="1015"/>
        <v>14338.738202226916</v>
      </c>
      <c r="AB1120" s="21">
        <f t="shared" si="1016"/>
        <v>5403.4612816487106</v>
      </c>
      <c r="AC1120" s="21">
        <f t="shared" si="1017"/>
        <v>19919.263079060871</v>
      </c>
    </row>
    <row r="1121" spans="1:29">
      <c r="A1121"/>
      <c r="B1121" s="6">
        <v>2001</v>
      </c>
      <c r="C1121" s="7">
        <f t="shared" si="1002"/>
        <v>255589</v>
      </c>
      <c r="D1121" s="7">
        <f t="shared" ref="D1121:N1121" si="1024">D35+D85+D135</f>
        <v>189267</v>
      </c>
      <c r="E1121" s="7">
        <f t="shared" si="1024"/>
        <v>63484</v>
      </c>
      <c r="F1121" s="7">
        <f t="shared" si="1024"/>
        <v>635</v>
      </c>
      <c r="G1121" s="7">
        <f t="shared" si="1024"/>
        <v>35716</v>
      </c>
      <c r="H1121" s="7">
        <f t="shared" si="1024"/>
        <v>22951</v>
      </c>
      <c r="I1121" s="7">
        <f t="shared" si="1024"/>
        <v>2648</v>
      </c>
      <c r="J1121" s="7">
        <f t="shared" si="1024"/>
        <v>7792</v>
      </c>
      <c r="K1121" s="7">
        <f t="shared" si="1024"/>
        <v>148067</v>
      </c>
      <c r="L1121" s="7">
        <f t="shared" si="1024"/>
        <v>5065896</v>
      </c>
      <c r="M1121" s="7">
        <f t="shared" si="1024"/>
        <v>11257839</v>
      </c>
      <c r="N1121" s="7">
        <f t="shared" si="1024"/>
        <v>5003449</v>
      </c>
      <c r="O1121" s="12">
        <f t="shared" si="1004"/>
        <v>16412003</v>
      </c>
      <c r="P1121" s="28">
        <f t="shared" si="1005"/>
        <v>898568</v>
      </c>
      <c r="Q1121" s="21">
        <f t="shared" si="1019"/>
        <v>284.44035398545242</v>
      </c>
      <c r="R1121" s="21">
        <f t="shared" si="1006"/>
        <v>210.63180527238896</v>
      </c>
      <c r="S1121" s="21">
        <f t="shared" si="1007"/>
        <v>70.650190080216518</v>
      </c>
      <c r="T1121" s="21">
        <f t="shared" si="1008"/>
        <v>0.70667996189492621</v>
      </c>
      <c r="U1121" s="21">
        <f t="shared" si="1009"/>
        <v>39.747687431557772</v>
      </c>
      <c r="V1121" s="21">
        <f t="shared" si="1010"/>
        <v>25.541750874725118</v>
      </c>
      <c r="W1121" s="21">
        <f t="shared" si="1011"/>
        <v>2.9469110851933298</v>
      </c>
      <c r="X1121" s="21">
        <f t="shared" si="1012"/>
        <v>8.671575217457109</v>
      </c>
      <c r="Y1121" s="21">
        <f t="shared" si="1013"/>
        <v>164.78107388645046</v>
      </c>
      <c r="Z1121" s="21">
        <f t="shared" si="1014"/>
        <v>5637.7436098325334</v>
      </c>
      <c r="AA1121" s="21">
        <f t="shared" si="1015"/>
        <v>12528.644465416084</v>
      </c>
      <c r="AB1121" s="21">
        <f t="shared" si="1016"/>
        <v>5568.2474782097743</v>
      </c>
      <c r="AC1121" s="21">
        <f t="shared" si="1017"/>
        <v>18264.619928597502</v>
      </c>
    </row>
    <row r="1122" spans="1:29">
      <c r="A1122"/>
      <c r="B1122" s="6">
        <v>2002</v>
      </c>
      <c r="C1122" s="7">
        <f t="shared" si="1002"/>
        <v>245796</v>
      </c>
      <c r="D1122" s="7">
        <f t="shared" ref="D1122:N1122" si="1025">D36+D86+D136</f>
        <v>190055</v>
      </c>
      <c r="E1122" s="7">
        <f t="shared" si="1025"/>
        <v>61182</v>
      </c>
      <c r="F1122" s="7">
        <f t="shared" si="1025"/>
        <v>607</v>
      </c>
      <c r="G1122" s="7">
        <f t="shared" si="1025"/>
        <v>31789</v>
      </c>
      <c r="H1122" s="7">
        <f t="shared" si="1025"/>
        <v>20447</v>
      </c>
      <c r="I1122" s="7">
        <f t="shared" si="1025"/>
        <v>2216</v>
      </c>
      <c r="J1122" s="7">
        <f t="shared" si="1025"/>
        <v>6988</v>
      </c>
      <c r="K1122" s="7">
        <f t="shared" si="1025"/>
        <v>132514</v>
      </c>
      <c r="L1122" s="7">
        <f t="shared" si="1025"/>
        <v>4463002</v>
      </c>
      <c r="M1122" s="7">
        <f t="shared" si="1025"/>
        <v>10290614</v>
      </c>
      <c r="N1122" s="7">
        <f t="shared" si="1025"/>
        <v>5992338</v>
      </c>
      <c r="O1122" s="12">
        <f t="shared" si="1004"/>
        <v>16417682</v>
      </c>
      <c r="P1122" s="28">
        <f t="shared" si="1005"/>
        <v>914276</v>
      </c>
      <c r="Q1122" s="21">
        <f t="shared" si="1019"/>
        <v>268.84223144870913</v>
      </c>
      <c r="R1122" s="21">
        <f t="shared" si="1006"/>
        <v>207.87486492043979</v>
      </c>
      <c r="S1122" s="21">
        <f t="shared" si="1007"/>
        <v>66.918523509312294</v>
      </c>
      <c r="T1122" s="21">
        <f t="shared" si="1008"/>
        <v>0.66391330407885585</v>
      </c>
      <c r="U1122" s="21">
        <f t="shared" si="1009"/>
        <v>34.769588176874379</v>
      </c>
      <c r="V1122" s="21">
        <f t="shared" si="1010"/>
        <v>22.364143869028609</v>
      </c>
      <c r="W1122" s="21">
        <f t="shared" si="1011"/>
        <v>2.4237757526173715</v>
      </c>
      <c r="X1122" s="21">
        <f t="shared" si="1012"/>
        <v>7.6432062090659718</v>
      </c>
      <c r="Y1122" s="21">
        <f t="shared" si="1013"/>
        <v>144.93872747397941</v>
      </c>
      <c r="Z1122" s="21">
        <f t="shared" si="1014"/>
        <v>4881.4603030157195</v>
      </c>
      <c r="AA1122" s="21">
        <f t="shared" si="1015"/>
        <v>11255.478651960677</v>
      </c>
      <c r="AB1122" s="21">
        <f t="shared" si="1016"/>
        <v>6554.1893257615866</v>
      </c>
      <c r="AC1122" s="21">
        <f t="shared" si="1017"/>
        <v>17957.030480948863</v>
      </c>
    </row>
    <row r="1123" spans="1:29">
      <c r="A1123"/>
      <c r="B1123" s="6">
        <v>2003</v>
      </c>
      <c r="C1123" s="7">
        <f t="shared" si="1002"/>
        <v>245510</v>
      </c>
      <c r="D1123" s="7">
        <f t="shared" ref="D1123:N1123" si="1026">D37+D87+D137</f>
        <v>195737</v>
      </c>
      <c r="E1123" s="7">
        <f t="shared" si="1026"/>
        <v>50586</v>
      </c>
      <c r="F1123" s="7">
        <f t="shared" si="1026"/>
        <v>457</v>
      </c>
      <c r="G1123" s="7">
        <f t="shared" si="1026"/>
        <v>24602</v>
      </c>
      <c r="H1123" s="7">
        <f t="shared" si="1026"/>
        <v>21083</v>
      </c>
      <c r="I1123" s="7">
        <f t="shared" si="1026"/>
        <v>1664</v>
      </c>
      <c r="J1123" s="7">
        <f t="shared" si="1026"/>
        <v>6836</v>
      </c>
      <c r="K1123" s="7">
        <f t="shared" si="1026"/>
        <v>160894</v>
      </c>
      <c r="L1123" s="7">
        <f t="shared" si="1026"/>
        <v>4292281</v>
      </c>
      <c r="M1123" s="7">
        <f t="shared" si="1026"/>
        <v>10951123</v>
      </c>
      <c r="N1123" s="7">
        <f t="shared" si="1026"/>
        <v>5675275</v>
      </c>
      <c r="O1123" s="12">
        <f t="shared" si="1004"/>
        <v>16788956</v>
      </c>
      <c r="P1123" s="28">
        <f t="shared" si="1005"/>
        <v>926518</v>
      </c>
      <c r="Q1123" s="21">
        <f t="shared" si="1019"/>
        <v>264.98136031895763</v>
      </c>
      <c r="R1123" s="21">
        <f t="shared" si="1006"/>
        <v>211.26087134842496</v>
      </c>
      <c r="S1123" s="21">
        <f t="shared" si="1007"/>
        <v>54.597967875421737</v>
      </c>
      <c r="T1123" s="21">
        <f t="shared" si="1008"/>
        <v>0.49324459967318496</v>
      </c>
      <c r="U1123" s="21">
        <f t="shared" si="1009"/>
        <v>26.553180834047478</v>
      </c>
      <c r="V1123" s="21">
        <f t="shared" si="1010"/>
        <v>22.75508948557934</v>
      </c>
      <c r="W1123" s="21">
        <f t="shared" si="1011"/>
        <v>1.7959715839303716</v>
      </c>
      <c r="X1123" s="21">
        <f t="shared" si="1012"/>
        <v>7.3781621080216464</v>
      </c>
      <c r="Y1123" s="21">
        <f t="shared" si="1013"/>
        <v>173.65447838034447</v>
      </c>
      <c r="Z1123" s="21">
        <f t="shared" si="1014"/>
        <v>4632.7011455794709</v>
      </c>
      <c r="AA1123" s="21">
        <f t="shared" si="1015"/>
        <v>11819.654879883607</v>
      </c>
      <c r="AB1123" s="21">
        <f t="shared" si="1016"/>
        <v>6125.3801868932924</v>
      </c>
      <c r="AC1123" s="21">
        <f t="shared" si="1017"/>
        <v>18120.485516741173</v>
      </c>
    </row>
    <row r="1124" spans="1:29">
      <c r="A1124"/>
      <c r="B1124" s="6">
        <v>2004</v>
      </c>
      <c r="C1124" s="7">
        <f t="shared" si="1002"/>
        <v>248735</v>
      </c>
      <c r="D1124" s="7">
        <f t="shared" ref="D1124:N1124" si="1027">D38+D88+D138</f>
        <v>200777</v>
      </c>
      <c r="E1124" s="7">
        <f t="shared" si="1027"/>
        <v>49902</v>
      </c>
      <c r="F1124" s="7">
        <f t="shared" si="1027"/>
        <v>444</v>
      </c>
      <c r="G1124" s="7">
        <f t="shared" si="1027"/>
        <v>27439</v>
      </c>
      <c r="H1124" s="7">
        <f t="shared" si="1027"/>
        <v>19460</v>
      </c>
      <c r="I1124" s="7">
        <f t="shared" si="1027"/>
        <v>1656</v>
      </c>
      <c r="J1124" s="7">
        <f t="shared" si="1027"/>
        <v>6954</v>
      </c>
      <c r="K1124" s="7">
        <f t="shared" si="1027"/>
        <v>155143</v>
      </c>
      <c r="L1124" s="7">
        <f t="shared" si="1027"/>
        <v>4012271</v>
      </c>
      <c r="M1124" s="7">
        <f t="shared" si="1027"/>
        <v>11212899</v>
      </c>
      <c r="N1124" s="7">
        <f t="shared" si="1027"/>
        <v>6236876</v>
      </c>
      <c r="O1124" s="12">
        <f t="shared" si="1004"/>
        <v>17606574</v>
      </c>
      <c r="P1124" s="28">
        <f t="shared" si="1005"/>
        <v>942965</v>
      </c>
      <c r="Q1124" s="21">
        <f t="shared" si="1019"/>
        <v>263.77967368884316</v>
      </c>
      <c r="R1124" s="21">
        <f t="shared" si="1006"/>
        <v>212.9209461644918</v>
      </c>
      <c r="S1124" s="21">
        <f t="shared" si="1007"/>
        <v>52.920309873643241</v>
      </c>
      <c r="T1124" s="21">
        <f t="shared" si="1008"/>
        <v>0.47085522792468437</v>
      </c>
      <c r="U1124" s="21">
        <f t="shared" si="1009"/>
        <v>29.098640988795978</v>
      </c>
      <c r="V1124" s="21">
        <f t="shared" si="1010"/>
        <v>20.637033187870173</v>
      </c>
      <c r="W1124" s="21">
        <f t="shared" si="1011"/>
        <v>1.7561627419893633</v>
      </c>
      <c r="X1124" s="21">
        <f t="shared" si="1012"/>
        <v>7.3746109346582323</v>
      </c>
      <c r="Y1124" s="21">
        <f t="shared" si="1013"/>
        <v>164.52678519351196</v>
      </c>
      <c r="Z1124" s="21">
        <f t="shared" si="1014"/>
        <v>4254.9521986500031</v>
      </c>
      <c r="AA1124" s="21">
        <f t="shared" si="1015"/>
        <v>11891.108365633931</v>
      </c>
      <c r="AB1124" s="21">
        <f t="shared" si="1016"/>
        <v>6614.1118705360213</v>
      </c>
      <c r="AC1124" s="21">
        <f t="shared" si="1017"/>
        <v>18671.503184105455</v>
      </c>
    </row>
    <row r="1125" spans="1:29">
      <c r="A1125"/>
      <c r="B1125" s="6">
        <v>2005</v>
      </c>
      <c r="C1125" s="7">
        <f t="shared" si="1002"/>
        <v>267676</v>
      </c>
      <c r="D1125" s="7">
        <f t="shared" ref="D1125:N1125" si="1028">D39+D89+D139</f>
        <v>214268</v>
      </c>
      <c r="E1125" s="7">
        <f t="shared" si="1028"/>
        <v>55648</v>
      </c>
      <c r="F1125" s="7">
        <f t="shared" si="1028"/>
        <v>785</v>
      </c>
      <c r="G1125" s="7">
        <f t="shared" si="1028"/>
        <v>28748</v>
      </c>
      <c r="H1125" s="7">
        <f t="shared" si="1028"/>
        <v>18083</v>
      </c>
      <c r="I1125" s="7">
        <f t="shared" si="1028"/>
        <v>952</v>
      </c>
      <c r="J1125" s="7">
        <f t="shared" si="1028"/>
        <v>9735</v>
      </c>
      <c r="K1125" s="7">
        <f t="shared" si="1028"/>
        <v>207439</v>
      </c>
      <c r="L1125" s="7">
        <f t="shared" si="1028"/>
        <v>3894039</v>
      </c>
      <c r="M1125" s="7">
        <f t="shared" si="1028"/>
        <v>10054852</v>
      </c>
      <c r="N1125" s="7">
        <f t="shared" si="1028"/>
        <v>7034380</v>
      </c>
      <c r="O1125" s="12">
        <f t="shared" si="1004"/>
        <v>17297623</v>
      </c>
      <c r="P1125" s="28">
        <f t="shared" si="1005"/>
        <v>963259</v>
      </c>
      <c r="Q1125" s="21">
        <f t="shared" si="1019"/>
        <v>277.88580226086651</v>
      </c>
      <c r="R1125" s="21">
        <f t="shared" si="1006"/>
        <v>222.4406935206419</v>
      </c>
      <c r="S1125" s="21">
        <f t="shared" si="1007"/>
        <v>57.770547692780447</v>
      </c>
      <c r="T1125" s="21">
        <f t="shared" si="1008"/>
        <v>0.814941775784083</v>
      </c>
      <c r="U1125" s="21">
        <f t="shared" si="1009"/>
        <v>29.844517414319512</v>
      </c>
      <c r="V1125" s="21">
        <f t="shared" si="1010"/>
        <v>18.772728829940856</v>
      </c>
      <c r="W1125" s="21">
        <f t="shared" si="1011"/>
        <v>0.98831155483623823</v>
      </c>
      <c r="X1125" s="21">
        <f t="shared" si="1012"/>
        <v>10.106316162112163</v>
      </c>
      <c r="Y1125" s="21">
        <f t="shared" si="1013"/>
        <v>215.35121914251513</v>
      </c>
      <c r="Z1125" s="21">
        <f t="shared" si="1014"/>
        <v>4042.5669523980569</v>
      </c>
      <c r="AA1125" s="21">
        <f t="shared" si="1015"/>
        <v>10438.368081689348</v>
      </c>
      <c r="AB1125" s="21">
        <f t="shared" si="1016"/>
        <v>7302.6880620892198</v>
      </c>
      <c r="AC1125" s="21">
        <f t="shared" si="1017"/>
        <v>17957.39567447592</v>
      </c>
    </row>
    <row r="1126" spans="1:29">
      <c r="A1126" s="2"/>
      <c r="B1126" s="6">
        <v>2006</v>
      </c>
      <c r="C1126" s="7">
        <f t="shared" si="1002"/>
        <v>290636</v>
      </c>
      <c r="D1126" s="7">
        <f t="shared" ref="D1126:N1126" si="1029">D40+D90+D140</f>
        <v>229866</v>
      </c>
      <c r="E1126" s="7">
        <f t="shared" si="1029"/>
        <v>60644</v>
      </c>
      <c r="F1126" s="7">
        <f t="shared" si="1029"/>
        <v>653</v>
      </c>
      <c r="G1126" s="7">
        <f t="shared" si="1029"/>
        <v>41821</v>
      </c>
      <c r="H1126" s="7">
        <f t="shared" si="1029"/>
        <v>17994</v>
      </c>
      <c r="I1126" s="7">
        <f t="shared" si="1029"/>
        <v>2612</v>
      </c>
      <c r="J1126" s="7">
        <f t="shared" si="1029"/>
        <v>15167</v>
      </c>
      <c r="K1126" s="7">
        <f t="shared" si="1029"/>
        <v>350620</v>
      </c>
      <c r="L1126" s="7">
        <f t="shared" si="1029"/>
        <v>3755083</v>
      </c>
      <c r="M1126" s="7">
        <f t="shared" si="1029"/>
        <v>9761033</v>
      </c>
      <c r="N1126" s="7">
        <f t="shared" si="1029"/>
        <v>7809257</v>
      </c>
      <c r="O1126" s="12">
        <f t="shared" si="1004"/>
        <v>17923522</v>
      </c>
      <c r="P1126" s="28">
        <f t="shared" si="1005"/>
        <v>985228</v>
      </c>
      <c r="Q1126" s="21">
        <f t="shared" si="1019"/>
        <v>294.99364614079178</v>
      </c>
      <c r="R1126" s="21">
        <f t="shared" si="1006"/>
        <v>233.3124921338005</v>
      </c>
      <c r="S1126" s="21">
        <f t="shared" si="1007"/>
        <v>61.553264828039808</v>
      </c>
      <c r="T1126" s="21">
        <f t="shared" si="1008"/>
        <v>0.66279074488341783</v>
      </c>
      <c r="U1126" s="21">
        <f t="shared" si="1009"/>
        <v>42.448042483567257</v>
      </c>
      <c r="V1126" s="21">
        <f t="shared" si="1010"/>
        <v>18.263792746450569</v>
      </c>
      <c r="W1126" s="21">
        <f t="shared" si="1011"/>
        <v>2.6511629795336713</v>
      </c>
      <c r="X1126" s="21">
        <f t="shared" si="1012"/>
        <v>15.394406167912402</v>
      </c>
      <c r="Y1126" s="21">
        <f t="shared" si="1013"/>
        <v>355.87701526956198</v>
      </c>
      <c r="Z1126" s="21">
        <f t="shared" si="1014"/>
        <v>3811.3847759097389</v>
      </c>
      <c r="AA1126" s="21">
        <f t="shared" si="1015"/>
        <v>9907.3848895890096</v>
      </c>
      <c r="AB1126" s="21">
        <f t="shared" si="1016"/>
        <v>7926.3449678653069</v>
      </c>
      <c r="AC1126" s="21">
        <f t="shared" si="1017"/>
        <v>18192.258035703413</v>
      </c>
    </row>
    <row r="1127" spans="1:29">
      <c r="A1127"/>
      <c r="B1127" s="6">
        <v>2007</v>
      </c>
      <c r="C1127" s="7">
        <f t="shared" si="1002"/>
        <v>296044</v>
      </c>
      <c r="D1127" s="7">
        <f t="shared" ref="D1127:N1127" si="1030">D41+D91+D141</f>
        <v>237306</v>
      </c>
      <c r="E1127" s="7">
        <f t="shared" si="1030"/>
        <v>59476</v>
      </c>
      <c r="F1127" s="7">
        <f t="shared" si="1030"/>
        <v>588</v>
      </c>
      <c r="G1127" s="7">
        <f t="shared" si="1030"/>
        <v>34060</v>
      </c>
      <c r="H1127" s="7">
        <f t="shared" si="1030"/>
        <v>18309</v>
      </c>
      <c r="I1127" s="7">
        <f t="shared" si="1030"/>
        <v>2352</v>
      </c>
      <c r="J1127" s="7">
        <f t="shared" si="1030"/>
        <v>13997</v>
      </c>
      <c r="K1127" s="7">
        <f t="shared" si="1030"/>
        <v>284668</v>
      </c>
      <c r="L1127" s="7">
        <f t="shared" si="1030"/>
        <v>3661116</v>
      </c>
      <c r="M1127" s="7">
        <f t="shared" si="1030"/>
        <v>9987143</v>
      </c>
      <c r="N1127" s="7">
        <f t="shared" si="1030"/>
        <v>7818523</v>
      </c>
      <c r="O1127" s="12">
        <f t="shared" si="1004"/>
        <v>18092686</v>
      </c>
      <c r="P1127" s="28">
        <f t="shared" si="1005"/>
        <v>1001207</v>
      </c>
      <c r="Q1127" s="21">
        <f t="shared" si="1019"/>
        <v>295.68710566346419</v>
      </c>
      <c r="R1127" s="21">
        <f t="shared" si="1006"/>
        <v>237.01991696022901</v>
      </c>
      <c r="S1127" s="21">
        <f t="shared" si="1007"/>
        <v>59.404299011093613</v>
      </c>
      <c r="T1127" s="21">
        <f t="shared" si="1008"/>
        <v>0.5872911395945094</v>
      </c>
      <c r="U1127" s="21">
        <f t="shared" si="1009"/>
        <v>34.018939140457469</v>
      </c>
      <c r="V1127" s="21">
        <f t="shared" si="1010"/>
        <v>18.286927678292301</v>
      </c>
      <c r="W1127" s="21">
        <f t="shared" si="1011"/>
        <v>2.3491645583780376</v>
      </c>
      <c r="X1127" s="21">
        <f t="shared" si="1012"/>
        <v>13.980125987932565</v>
      </c>
      <c r="Y1127" s="21">
        <f t="shared" si="1013"/>
        <v>284.32481994232961</v>
      </c>
      <c r="Z1127" s="21">
        <f t="shared" si="1014"/>
        <v>3656.7023602511767</v>
      </c>
      <c r="AA1127" s="21">
        <f t="shared" si="1015"/>
        <v>9975.103050617905</v>
      </c>
      <c r="AB1127" s="21">
        <f t="shared" si="1016"/>
        <v>7809.0974194147666</v>
      </c>
      <c r="AC1127" s="21">
        <f t="shared" si="1017"/>
        <v>18070.874454533379</v>
      </c>
    </row>
    <row r="1128" spans="1:29">
      <c r="A1128"/>
      <c r="B1128" s="6">
        <v>2008</v>
      </c>
      <c r="C1128" s="7">
        <f t="shared" si="1002"/>
        <v>304551</v>
      </c>
      <c r="D1128" s="7">
        <f t="shared" ref="D1128:N1128" si="1031">D42+D92+D142</f>
        <v>249500</v>
      </c>
      <c r="E1128" s="7">
        <f t="shared" si="1031"/>
        <v>55689</v>
      </c>
      <c r="F1128" s="7">
        <f t="shared" si="1031"/>
        <v>640</v>
      </c>
      <c r="G1128" s="7">
        <f t="shared" si="1031"/>
        <v>31975</v>
      </c>
      <c r="H1128" s="7">
        <f t="shared" si="1031"/>
        <v>23582</v>
      </c>
      <c r="I1128" s="7">
        <f t="shared" si="1031"/>
        <v>2560</v>
      </c>
      <c r="J1128" s="7">
        <f t="shared" si="1031"/>
        <v>13011</v>
      </c>
      <c r="K1128" s="7">
        <f t="shared" si="1031"/>
        <v>241847</v>
      </c>
      <c r="L1128" s="7">
        <f t="shared" si="1031"/>
        <v>3466838</v>
      </c>
      <c r="M1128" s="7">
        <f t="shared" si="1031"/>
        <v>9739395</v>
      </c>
      <c r="N1128" s="7">
        <f t="shared" si="1031"/>
        <v>6691785</v>
      </c>
      <c r="O1128" s="12">
        <f t="shared" si="1004"/>
        <v>16675587</v>
      </c>
      <c r="P1128" s="28">
        <f t="shared" si="1005"/>
        <v>1013922</v>
      </c>
      <c r="Q1128" s="21">
        <f t="shared" si="1019"/>
        <v>300.36925917378261</v>
      </c>
      <c r="R1128" s="21">
        <f t="shared" si="1006"/>
        <v>246.07415560565804</v>
      </c>
      <c r="S1128" s="21">
        <f t="shared" si="1007"/>
        <v>54.924343292679318</v>
      </c>
      <c r="T1128" s="21">
        <f t="shared" si="1008"/>
        <v>0.631212262876237</v>
      </c>
      <c r="U1128" s="21">
        <f t="shared" si="1009"/>
        <v>31.535956414793247</v>
      </c>
      <c r="V1128" s="21">
        <f t="shared" si="1010"/>
        <v>23.258199348667844</v>
      </c>
      <c r="W1128" s="21">
        <f t="shared" si="1011"/>
        <v>2.524849051504948</v>
      </c>
      <c r="X1128" s="21">
        <f t="shared" si="1012"/>
        <v>12.83234805044175</v>
      </c>
      <c r="Y1128" s="21">
        <f t="shared" si="1013"/>
        <v>238.52623771848326</v>
      </c>
      <c r="Z1128" s="21">
        <f t="shared" si="1014"/>
        <v>3419.2354046958249</v>
      </c>
      <c r="AA1128" s="21">
        <f t="shared" si="1015"/>
        <v>9605.6649328054809</v>
      </c>
      <c r="AB1128" s="21">
        <f t="shared" si="1016"/>
        <v>6599.9011758300931</v>
      </c>
      <c r="AC1128" s="21">
        <f t="shared" si="1017"/>
        <v>16446.617195405564</v>
      </c>
    </row>
    <row r="1129" spans="1:29">
      <c r="B1129" s="6">
        <v>2009</v>
      </c>
      <c r="C1129" s="7">
        <f t="shared" si="1002"/>
        <v>277294</v>
      </c>
      <c r="D1129" s="7">
        <f t="shared" ref="D1129:N1129" si="1032">D43+D93+D143</f>
        <v>227931</v>
      </c>
      <c r="E1129" s="7">
        <f t="shared" si="1032"/>
        <v>51707</v>
      </c>
      <c r="F1129" s="7">
        <f t="shared" si="1032"/>
        <v>563</v>
      </c>
      <c r="G1129" s="7">
        <f t="shared" si="1032"/>
        <v>26735</v>
      </c>
      <c r="H1129" s="7">
        <f t="shared" si="1032"/>
        <v>18097</v>
      </c>
      <c r="I1129" s="7">
        <f t="shared" si="1032"/>
        <v>2252</v>
      </c>
      <c r="J1129" s="7">
        <f t="shared" si="1032"/>
        <v>11969</v>
      </c>
      <c r="K1129" s="7">
        <f t="shared" si="1032"/>
        <v>178463</v>
      </c>
      <c r="L1129" s="7">
        <f t="shared" si="1032"/>
        <v>3341216</v>
      </c>
      <c r="M1129" s="7">
        <f t="shared" si="1032"/>
        <v>8790943</v>
      </c>
      <c r="N1129" s="7">
        <f t="shared" si="1032"/>
        <v>4133184</v>
      </c>
      <c r="O1129" s="12">
        <f t="shared" si="1004"/>
        <v>13104842</v>
      </c>
      <c r="P1129" s="28">
        <f t="shared" si="1005"/>
        <v>1022591</v>
      </c>
      <c r="Q1129" s="21">
        <f t="shared" si="1019"/>
        <v>271.16804274631795</v>
      </c>
      <c r="R1129" s="21">
        <f t="shared" si="1006"/>
        <v>222.89556626256245</v>
      </c>
      <c r="S1129" s="21">
        <f t="shared" si="1007"/>
        <v>50.564693019985505</v>
      </c>
      <c r="T1129" s="21">
        <f t="shared" si="1008"/>
        <v>0.55056224824978905</v>
      </c>
      <c r="U1129" s="21">
        <f t="shared" si="1009"/>
        <v>26.144372481275504</v>
      </c>
      <c r="V1129" s="21">
        <f t="shared" si="1010"/>
        <v>17.697202498359559</v>
      </c>
      <c r="W1129" s="21">
        <f t="shared" si="1011"/>
        <v>2.2022489929991562</v>
      </c>
      <c r="X1129" s="21">
        <f t="shared" si="1012"/>
        <v>11.704581792720647</v>
      </c>
      <c r="Y1129" s="21">
        <f t="shared" si="1013"/>
        <v>174.52040943055434</v>
      </c>
      <c r="Z1129" s="21">
        <f t="shared" si="1014"/>
        <v>3267.4021187356429</v>
      </c>
      <c r="AA1129" s="21">
        <f t="shared" si="1015"/>
        <v>8596.734178180719</v>
      </c>
      <c r="AB1129" s="21">
        <f t="shared" si="1016"/>
        <v>4041.8740239254989</v>
      </c>
      <c r="AC1129" s="21">
        <f t="shared" si="1017"/>
        <v>12815.330860529772</v>
      </c>
    </row>
    <row r="1130" spans="1:29">
      <c r="B1130" s="6">
        <v>2010</v>
      </c>
      <c r="C1130" s="7">
        <f t="shared" si="1002"/>
        <v>307600</v>
      </c>
      <c r="D1130" s="7">
        <f t="shared" ref="D1130:N1130" si="1033">D44+D94+D144</f>
        <v>254707</v>
      </c>
      <c r="E1130" s="7">
        <f t="shared" si="1033"/>
        <v>57272</v>
      </c>
      <c r="F1130" s="7">
        <f t="shared" si="1033"/>
        <v>602</v>
      </c>
      <c r="G1130" s="7">
        <f t="shared" si="1033"/>
        <v>35862</v>
      </c>
      <c r="H1130" s="7">
        <f t="shared" si="1033"/>
        <v>18141</v>
      </c>
      <c r="I1130" s="7">
        <f t="shared" si="1033"/>
        <v>2408</v>
      </c>
      <c r="J1130" s="7">
        <f t="shared" si="1033"/>
        <v>10375</v>
      </c>
      <c r="K1130" s="7">
        <f t="shared" si="1033"/>
        <v>169614</v>
      </c>
      <c r="L1130" s="7">
        <f t="shared" si="1033"/>
        <v>2922884</v>
      </c>
      <c r="M1130" s="7">
        <f t="shared" si="1033"/>
        <v>7461687</v>
      </c>
      <c r="N1130" s="7">
        <f t="shared" si="1033"/>
        <v>4033117</v>
      </c>
      <c r="O1130" s="12">
        <f t="shared" si="1004"/>
        <v>11666826</v>
      </c>
      <c r="P1130" s="28">
        <f t="shared" si="1005"/>
        <v>1029282</v>
      </c>
      <c r="Q1130" s="21">
        <f t="shared" si="1019"/>
        <v>298.8491006352001</v>
      </c>
      <c r="R1130" s="21">
        <f t="shared" si="1006"/>
        <v>247.46085135074742</v>
      </c>
      <c r="S1130" s="21">
        <f t="shared" si="1007"/>
        <v>55.642671299022041</v>
      </c>
      <c r="T1130" s="21">
        <f t="shared" si="1008"/>
        <v>0.58487372751102229</v>
      </c>
      <c r="U1130" s="21">
        <f t="shared" si="1009"/>
        <v>34.841763481728044</v>
      </c>
      <c r="V1130" s="21">
        <f t="shared" si="1010"/>
        <v>17.624907459763214</v>
      </c>
      <c r="W1130" s="21">
        <f t="shared" si="1011"/>
        <v>2.3394949100440892</v>
      </c>
      <c r="X1130" s="21">
        <f t="shared" si="1012"/>
        <v>10.079842064662552</v>
      </c>
      <c r="Y1130" s="21">
        <f t="shared" si="1013"/>
        <v>164.78865850175171</v>
      </c>
      <c r="Z1130" s="21">
        <f t="shared" si="1014"/>
        <v>2839.7309969473868</v>
      </c>
      <c r="AA1130" s="21">
        <f t="shared" si="1015"/>
        <v>7249.4097827417563</v>
      </c>
      <c r="AB1130" s="21">
        <f t="shared" si="1016"/>
        <v>3918.3790253788566</v>
      </c>
      <c r="AC1130" s="21">
        <f t="shared" si="1017"/>
        <v>11334.916961532408</v>
      </c>
    </row>
    <row r="1131" spans="1:29">
      <c r="B1131" s="6">
        <v>2011</v>
      </c>
      <c r="C1131" s="7">
        <f t="shared" si="1002"/>
        <v>287124</v>
      </c>
      <c r="D1131" s="7">
        <f t="shared" ref="D1131:N1131" si="1034">D45+D95+D145</f>
        <v>234177</v>
      </c>
      <c r="E1131" s="7">
        <f t="shared" si="1034"/>
        <v>59677</v>
      </c>
      <c r="F1131" s="7">
        <f t="shared" si="1034"/>
        <v>709</v>
      </c>
      <c r="G1131" s="7">
        <f t="shared" si="1034"/>
        <v>38761</v>
      </c>
      <c r="H1131" s="7">
        <f t="shared" si="1034"/>
        <v>22471</v>
      </c>
      <c r="I1131" s="7">
        <f t="shared" si="1034"/>
        <v>2836</v>
      </c>
      <c r="J1131" s="7">
        <f t="shared" si="1034"/>
        <v>9562</v>
      </c>
      <c r="K1131" s="7">
        <f t="shared" si="1034"/>
        <v>163074</v>
      </c>
      <c r="L1131" s="7">
        <f t="shared" si="1034"/>
        <v>2912377</v>
      </c>
      <c r="M1131" s="7">
        <f t="shared" si="1034"/>
        <v>5857526</v>
      </c>
      <c r="N1131" s="7">
        <f t="shared" si="1034"/>
        <v>3568164</v>
      </c>
      <c r="O1131" s="12">
        <f t="shared" si="1004"/>
        <v>9591600</v>
      </c>
      <c r="P1131" s="28">
        <f t="shared" si="1005"/>
        <v>1035251</v>
      </c>
      <c r="Q1131" s="21">
        <f t="shared" si="1019"/>
        <v>277.34723270008914</v>
      </c>
      <c r="R1131" s="21">
        <f t="shared" si="1006"/>
        <v>226.20311402741945</v>
      </c>
      <c r="S1131" s="21">
        <f t="shared" si="1007"/>
        <v>57.644957599654575</v>
      </c>
      <c r="T1131" s="21">
        <f t="shared" si="1008"/>
        <v>0.6848580682365919</v>
      </c>
      <c r="U1131" s="21">
        <f t="shared" si="1009"/>
        <v>37.441161612014866</v>
      </c>
      <c r="V1131" s="21">
        <f t="shared" si="1010"/>
        <v>21.705847181021802</v>
      </c>
      <c r="W1131" s="21">
        <f t="shared" si="1011"/>
        <v>2.7394322729463676</v>
      </c>
      <c r="X1131" s="21">
        <f t="shared" si="1012"/>
        <v>9.2364074026492133</v>
      </c>
      <c r="Y1131" s="21">
        <f t="shared" si="1013"/>
        <v>157.52121949169816</v>
      </c>
      <c r="Z1131" s="21">
        <f t="shared" si="1014"/>
        <v>2813.2085841984217</v>
      </c>
      <c r="AA1131" s="21">
        <f t="shared" si="1015"/>
        <v>5658.0732595283653</v>
      </c>
      <c r="AB1131" s="21">
        <f t="shared" si="1016"/>
        <v>3446.6655912430897</v>
      </c>
      <c r="AC1131" s="21">
        <f t="shared" si="1017"/>
        <v>9264.9995025361004</v>
      </c>
    </row>
    <row r="1132" spans="1:29">
      <c r="B1132" s="6">
        <v>2012</v>
      </c>
      <c r="C1132" s="7">
        <f t="shared" si="1002"/>
        <v>307648</v>
      </c>
      <c r="D1132" s="7">
        <f t="shared" ref="D1132:N1133" si="1035">D46+D96+D146</f>
        <v>245838</v>
      </c>
      <c r="E1132" s="7">
        <f t="shared" si="1035"/>
        <v>64367</v>
      </c>
      <c r="F1132" s="7">
        <f t="shared" si="1035"/>
        <v>657</v>
      </c>
      <c r="G1132" s="7">
        <f t="shared" si="1035"/>
        <v>37931</v>
      </c>
      <c r="H1132" s="7">
        <f t="shared" si="1035"/>
        <v>23464</v>
      </c>
      <c r="I1132" s="7">
        <f t="shared" si="1035"/>
        <v>2628</v>
      </c>
      <c r="J1132" s="7">
        <f t="shared" si="1035"/>
        <v>8458</v>
      </c>
      <c r="K1132" s="7">
        <f t="shared" si="1035"/>
        <v>161558</v>
      </c>
      <c r="L1132" s="7">
        <f t="shared" si="1035"/>
        <v>3107418</v>
      </c>
      <c r="M1132" s="7">
        <f t="shared" si="1035"/>
        <v>6336888</v>
      </c>
      <c r="N1132" s="7">
        <f t="shared" si="1035"/>
        <v>3279419</v>
      </c>
      <c r="O1132" s="12">
        <f t="shared" si="1004"/>
        <v>9780493</v>
      </c>
      <c r="P1132" s="28">
        <f t="shared" si="1005"/>
        <v>1039619</v>
      </c>
      <c r="Q1132" s="21">
        <f t="shared" si="1019"/>
        <v>295.92379515957293</v>
      </c>
      <c r="R1132" s="21">
        <f t="shared" si="1006"/>
        <v>236.46932193428557</v>
      </c>
      <c r="S1132" s="21">
        <f t="shared" si="1007"/>
        <v>61.914028119917013</v>
      </c>
      <c r="T1132" s="21">
        <f t="shared" si="1008"/>
        <v>0.63196228618368855</v>
      </c>
      <c r="U1132" s="21">
        <f t="shared" si="1009"/>
        <v>36.485481700507592</v>
      </c>
      <c r="V1132" s="21">
        <f t="shared" si="1010"/>
        <v>22.569806823461288</v>
      </c>
      <c r="W1132" s="21">
        <f t="shared" si="1011"/>
        <v>2.5278491447347542</v>
      </c>
      <c r="X1132" s="21">
        <f t="shared" si="1012"/>
        <v>8.1356727801242581</v>
      </c>
      <c r="Y1132" s="21">
        <f t="shared" si="1013"/>
        <v>155.40116138700813</v>
      </c>
      <c r="Z1132" s="21">
        <f t="shared" si="1014"/>
        <v>2988.996930606309</v>
      </c>
      <c r="AA1132" s="21">
        <f t="shared" si="1015"/>
        <v>6095.3945628158017</v>
      </c>
      <c r="AB1132" s="21">
        <f t="shared" si="1016"/>
        <v>3154.443118103844</v>
      </c>
      <c r="AC1132" s="21">
        <f t="shared" si="1017"/>
        <v>9407.7666914513884</v>
      </c>
    </row>
    <row r="1133" spans="1:29">
      <c r="B1133" s="6">
        <v>2013</v>
      </c>
      <c r="C1133" s="7">
        <f t="shared" si="1002"/>
        <v>311722</v>
      </c>
      <c r="D1133" s="7">
        <f t="shared" si="1035"/>
        <v>249344</v>
      </c>
      <c r="E1133" s="7">
        <f t="shared" si="1035"/>
        <v>63458</v>
      </c>
      <c r="F1133" s="7">
        <f t="shared" si="1035"/>
        <v>866</v>
      </c>
      <c r="G1133" s="7">
        <f t="shared" si="1035"/>
        <v>49481</v>
      </c>
      <c r="H1133" s="7">
        <f t="shared" si="1035"/>
        <v>33885</v>
      </c>
      <c r="I1133" s="7">
        <f t="shared" si="1035"/>
        <v>3466</v>
      </c>
      <c r="J1133" s="7">
        <f t="shared" si="1035"/>
        <v>9185</v>
      </c>
      <c r="K1133" s="7">
        <f t="shared" si="1035"/>
        <v>167716</v>
      </c>
      <c r="L1133" s="7">
        <f t="shared" si="1035"/>
        <v>3468078</v>
      </c>
      <c r="M1133" s="7">
        <f t="shared" si="1035"/>
        <v>7160999</v>
      </c>
      <c r="N1133" s="7">
        <f t="shared" si="1035"/>
        <v>2953506</v>
      </c>
      <c r="O1133" s="12">
        <f t="shared" si="1004"/>
        <v>10285687</v>
      </c>
      <c r="P1133" s="28">
        <f t="shared" si="1005"/>
        <v>1043322</v>
      </c>
      <c r="Q1133" s="21">
        <f t="shared" ref="Q1133" si="1036">C1133/($P1133/1000)</f>
        <v>298.77832538756013</v>
      </c>
      <c r="R1133" s="21">
        <f t="shared" ref="R1133" si="1037">D1133/($P1133/1000)</f>
        <v>238.99045548737593</v>
      </c>
      <c r="S1133" s="21">
        <f t="shared" ref="S1133" si="1038">E1133/($P1133/1000)</f>
        <v>60.82302491464764</v>
      </c>
      <c r="T1133" s="21">
        <f t="shared" ref="T1133" si="1039">F1133/($P1133/1000)</f>
        <v>0.83004096530122062</v>
      </c>
      <c r="U1133" s="21">
        <f t="shared" ref="U1133" si="1040">G1133/($P1133/1000)</f>
        <v>47.426393769133597</v>
      </c>
      <c r="V1133" s="21">
        <f t="shared" ref="V1133" si="1041">H1133/($P1133/1000)</f>
        <v>32.477988578789677</v>
      </c>
      <c r="W1133" s="21">
        <f t="shared" ref="W1133" si="1042">I1133/($P1133/1000)</f>
        <v>3.3220808149353704</v>
      </c>
      <c r="X1133" s="21">
        <f t="shared" ref="X1133" si="1043">J1133/($P1133/1000)</f>
        <v>8.8036100072652559</v>
      </c>
      <c r="Y1133" s="21">
        <f t="shared" ref="Y1133" si="1044">K1133/($P1133/1000)</f>
        <v>160.75190593124657</v>
      </c>
      <c r="Z1133" s="21">
        <f t="shared" ref="Z1133" si="1045">L1133/($P1133/1000)</f>
        <v>3324.072529861347</v>
      </c>
      <c r="AA1133" s="21">
        <f t="shared" ref="AA1133" si="1046">M1133/($P1133/1000)</f>
        <v>6863.651873534729</v>
      </c>
      <c r="AB1133" s="21">
        <f t="shared" ref="AB1133" si="1047">N1133/($P1133/1000)</f>
        <v>2830.867172359061</v>
      </c>
      <c r="AC1133" s="21">
        <f t="shared" ref="AC1133" si="1048">O1133/($P1133/1000)</f>
        <v>9858.5930326399721</v>
      </c>
    </row>
    <row r="1134" spans="1:29">
      <c r="A1134" s="2"/>
      <c r="B1134" s="2" t="s">
        <v>80</v>
      </c>
      <c r="O1134" s="13"/>
      <c r="P1134" s="22"/>
    </row>
    <row r="1135" spans="1:29">
      <c r="B1135" s="6" t="s">
        <v>77</v>
      </c>
      <c r="C1135" s="10">
        <f>((C1132/C1117)^(1/15)-1)*100</f>
        <v>1.4459408886781544</v>
      </c>
      <c r="D1135" s="10">
        <f t="shared" ref="D1135:N1135" si="1049">((D1132/D1117)^(1/15)-1)*100</f>
        <v>2.6232231063825884</v>
      </c>
      <c r="E1135" s="10">
        <f t="shared" si="1049"/>
        <v>4.0406427718187032E-3</v>
      </c>
      <c r="F1135" s="10">
        <f t="shared" si="1049"/>
        <v>1.0706726788671572</v>
      </c>
      <c r="G1135" s="10">
        <f t="shared" si="1049"/>
        <v>6.1299798361472257</v>
      </c>
      <c r="H1135" s="10">
        <f t="shared" si="1049"/>
        <v>4.0452448057517021</v>
      </c>
      <c r="I1135" s="10"/>
      <c r="J1135" s="10">
        <f t="shared" si="1049"/>
        <v>16.498301726838239</v>
      </c>
      <c r="K1135" s="10">
        <f t="shared" si="1049"/>
        <v>12.453797017070789</v>
      </c>
      <c r="L1135" s="10">
        <f t="shared" si="1049"/>
        <v>-1.6624785306782353</v>
      </c>
      <c r="M1135" s="10">
        <f t="shared" si="1049"/>
        <v>-3.4689280481608242</v>
      </c>
      <c r="N1135" s="10">
        <f t="shared" si="1049"/>
        <v>-2.4023961300868701</v>
      </c>
      <c r="O1135" s="17">
        <f>((O1132/O1117)^(1/15)-1)*100</f>
        <v>-3.0280748667019908</v>
      </c>
      <c r="P1135" s="27">
        <f>((P1132/P1117)^(1/15)-1)*100</f>
        <v>1.4751951742376646</v>
      </c>
      <c r="Q1135" s="10">
        <f t="shared" ref="Q1135:AC1135" si="1050">((Q1132/Q1117)^(1/15)-1)*100</f>
        <v>-2.8829001520291886E-2</v>
      </c>
      <c r="R1135" s="10">
        <f t="shared" si="1050"/>
        <v>1.1313384814620964</v>
      </c>
      <c r="S1135" s="10">
        <f t="shared" si="1050"/>
        <v>-1.4497676293598771</v>
      </c>
      <c r="T1135" s="10">
        <f t="shared" si="1050"/>
        <v>-0.39864175149002534</v>
      </c>
      <c r="U1135" s="10">
        <f t="shared" si="1050"/>
        <v>4.5871157517037187</v>
      </c>
      <c r="V1135" s="10">
        <f t="shared" si="1050"/>
        <v>2.5326875470415677</v>
      </c>
      <c r="W1135" s="10"/>
      <c r="X1135" s="10">
        <f t="shared" si="1050"/>
        <v>14.804708211504479</v>
      </c>
      <c r="Y1135" s="10">
        <f t="shared" si="1050"/>
        <v>10.819000469998951</v>
      </c>
      <c r="Z1135" s="10">
        <f t="shared" si="1050"/>
        <v>-3.0920597881367584</v>
      </c>
      <c r="AA1135" s="10">
        <f t="shared" si="1050"/>
        <v>-4.8722480542256585</v>
      </c>
      <c r="AB1135" s="10">
        <f t="shared" si="1050"/>
        <v>-3.8212208389119429</v>
      </c>
      <c r="AC1135" s="10">
        <f t="shared" si="1050"/>
        <v>-4.4378037738260439</v>
      </c>
    </row>
    <row r="1136" spans="1:29">
      <c r="B1136" s="6" t="s">
        <v>79</v>
      </c>
      <c r="C1136" s="10">
        <f>((C1121/C1117)^(1/4)-1)*100</f>
        <v>0.75162163192141751</v>
      </c>
      <c r="D1136" s="10">
        <f t="shared" ref="D1136:N1136" si="1051">((D1121/D1117)^(1/4)-1)*100</f>
        <v>3.2232812931327626</v>
      </c>
      <c r="E1136" s="10">
        <f t="shared" si="1051"/>
        <v>-0.32963275438500084</v>
      </c>
      <c r="F1136" s="10">
        <f t="shared" si="1051"/>
        <v>3.1920938135543864</v>
      </c>
      <c r="G1136" s="10">
        <f t="shared" si="1051"/>
        <v>23.128882218116399</v>
      </c>
      <c r="H1136" s="10">
        <f t="shared" si="1051"/>
        <v>15.394013084508252</v>
      </c>
      <c r="I1136" s="10"/>
      <c r="J1136" s="10">
        <f t="shared" si="1051"/>
        <v>73.697590803993847</v>
      </c>
      <c r="K1136" s="10">
        <f t="shared" si="1051"/>
        <v>51.944651491018234</v>
      </c>
      <c r="L1136" s="10">
        <f t="shared" si="1051"/>
        <v>6.1112341282942406</v>
      </c>
      <c r="M1136" s="10">
        <f t="shared" si="1051"/>
        <v>1.1338368717305203</v>
      </c>
      <c r="N1136" s="10">
        <f t="shared" si="1051"/>
        <v>1.4530189479323274</v>
      </c>
      <c r="O1136" s="17">
        <f>((O1121/O1117)^(1/4)-1)*100</f>
        <v>1.4198061150536567</v>
      </c>
      <c r="P1136" s="27">
        <f>((P1121/P1117)^(1/4)-1)*100</f>
        <v>1.8635464687078551</v>
      </c>
      <c r="Q1136" s="10">
        <f t="shared" ref="Q1136:AC1136" si="1052">((Q1121/Q1117)^(1/4)-1)*100</f>
        <v>-1.091582686185022</v>
      </c>
      <c r="R1136" s="10">
        <f t="shared" si="1052"/>
        <v>1.3348591047167346</v>
      </c>
      <c r="S1136" s="10">
        <f t="shared" si="1052"/>
        <v>-2.153056023595834</v>
      </c>
      <c r="T1136" s="10">
        <f t="shared" si="1052"/>
        <v>1.3042421856524156</v>
      </c>
      <c r="U1136" s="10">
        <f t="shared" si="1052"/>
        <v>20.876296267518214</v>
      </c>
      <c r="V1136" s="10">
        <f t="shared" si="1052"/>
        <v>13.282932987177043</v>
      </c>
      <c r="W1136" s="10"/>
      <c r="X1136" s="10">
        <f t="shared" si="1052"/>
        <v>70.51987371886095</v>
      </c>
      <c r="Y1136" s="10">
        <f t="shared" si="1052"/>
        <v>49.164894369444646</v>
      </c>
      <c r="Z1136" s="10">
        <f t="shared" si="1052"/>
        <v>4.1699781784951595</v>
      </c>
      <c r="AA1136" s="10">
        <f t="shared" si="1052"/>
        <v>-0.7163598974059715</v>
      </c>
      <c r="AB1136" s="10">
        <f t="shared" si="1052"/>
        <v>-0.40301710966017534</v>
      </c>
      <c r="AC1136" s="10">
        <f t="shared" si="1052"/>
        <v>-0.43562232912293108</v>
      </c>
    </row>
    <row r="1137" spans="1:29">
      <c r="B1137" s="6" t="s">
        <v>78</v>
      </c>
      <c r="C1137" s="10">
        <f>((C1127/C1121)^(1/6)-1)*100</f>
        <v>2.4791900139151668</v>
      </c>
      <c r="D1137" s="10">
        <f t="shared" ref="D1137:N1137" si="1053">((D1127/D1121)^(1/6)-1)*100</f>
        <v>3.8418229135849247</v>
      </c>
      <c r="E1137" s="10">
        <f t="shared" si="1053"/>
        <v>-1.0810316609940473</v>
      </c>
      <c r="F1137" s="10">
        <f t="shared" si="1053"/>
        <v>-1.273456226780012</v>
      </c>
      <c r="G1137" s="10">
        <f t="shared" si="1053"/>
        <v>-0.78812938546641842</v>
      </c>
      <c r="H1137" s="10">
        <f t="shared" si="1053"/>
        <v>-3.6961088108668272</v>
      </c>
      <c r="I1137" s="10">
        <f t="shared" si="1053"/>
        <v>-1.9562555205870802</v>
      </c>
      <c r="J1137" s="10">
        <f t="shared" si="1053"/>
        <v>10.25484163519077</v>
      </c>
      <c r="K1137" s="10">
        <f t="shared" si="1053"/>
        <v>11.509892076721219</v>
      </c>
      <c r="L1137" s="10">
        <f t="shared" si="1053"/>
        <v>-5.2688368155018654</v>
      </c>
      <c r="M1137" s="10">
        <f t="shared" si="1053"/>
        <v>-1.9763117841086753</v>
      </c>
      <c r="N1137" s="10">
        <f t="shared" si="1053"/>
        <v>7.7231902769187899</v>
      </c>
      <c r="O1137" s="17">
        <f>((O1127/O1121)^(1/6)-1)*100</f>
        <v>1.6381870304908563</v>
      </c>
      <c r="P1137" s="27">
        <f>((P1127/P1121)^(1/6)-1)*100</f>
        <v>1.818998625164725</v>
      </c>
      <c r="Q1137" s="10">
        <f t="shared" ref="Q1137:AC1137" si="1054">((Q1127/Q1121)^(1/6)-1)*100</f>
        <v>0.64839705523020985</v>
      </c>
      <c r="R1137" s="10">
        <f t="shared" si="1054"/>
        <v>1.986686488507905</v>
      </c>
      <c r="S1137" s="10">
        <f t="shared" si="1054"/>
        <v>-2.8482211820162306</v>
      </c>
      <c r="T1137" s="10">
        <f t="shared" si="1054"/>
        <v>-3.0372080787488986</v>
      </c>
      <c r="U1137" s="10">
        <f t="shared" si="1054"/>
        <v>-2.5605516120120075</v>
      </c>
      <c r="V1137" s="10">
        <f t="shared" si="1054"/>
        <v>-5.4165799217244288</v>
      </c>
      <c r="W1137" s="10">
        <f t="shared" si="1054"/>
        <v>-3.7078091483201181</v>
      </c>
      <c r="X1137" s="10">
        <f t="shared" si="1054"/>
        <v>8.2851364911588519</v>
      </c>
      <c r="Y1137" s="10">
        <f t="shared" si="1054"/>
        <v>9.5177654292520018</v>
      </c>
      <c r="Z1137" s="10">
        <f t="shared" si="1054"/>
        <v>-6.9612111063473092</v>
      </c>
      <c r="AA1137" s="10">
        <f t="shared" si="1054"/>
        <v>-3.7275071062576437</v>
      </c>
      <c r="AB1137" s="10">
        <f t="shared" si="1054"/>
        <v>5.7987131394698466</v>
      </c>
      <c r="AC1137" s="10">
        <f t="shared" si="1054"/>
        <v>-0.17758139160206632</v>
      </c>
    </row>
    <row r="1138" spans="1:29">
      <c r="B1138" s="6" t="s">
        <v>142</v>
      </c>
      <c r="C1138" s="10">
        <f>((C1133/C1127)^(1/6)-1)*100</f>
        <v>0.86377036991600598</v>
      </c>
      <c r="D1138" s="10">
        <f t="shared" ref="D1138:O1138" si="1055">((D1133/D1127)^(1/6)-1)*100</f>
        <v>0.82812718527094376</v>
      </c>
      <c r="E1138" s="10">
        <f t="shared" si="1055"/>
        <v>1.0859440277666943</v>
      </c>
      <c r="F1138" s="10">
        <f t="shared" si="1055"/>
        <v>6.6653659428353107</v>
      </c>
      <c r="G1138" s="10">
        <f t="shared" si="1055"/>
        <v>6.4222175177617746</v>
      </c>
      <c r="H1138" s="10">
        <f t="shared" si="1055"/>
        <v>10.804435161747783</v>
      </c>
      <c r="I1138" s="10">
        <f t="shared" si="1055"/>
        <v>6.675627655166072</v>
      </c>
      <c r="J1138" s="10">
        <f t="shared" si="1055"/>
        <v>-6.7803718229273446</v>
      </c>
      <c r="K1138" s="10">
        <f t="shared" si="1055"/>
        <v>-8.4399598781294323</v>
      </c>
      <c r="L1138" s="10">
        <f t="shared" si="1055"/>
        <v>-0.89872822568790589</v>
      </c>
      <c r="M1138" s="10">
        <f t="shared" si="1055"/>
        <v>-5.3932643949176846</v>
      </c>
      <c r="N1138" s="10">
        <f t="shared" si="1055"/>
        <v>-14.977176501860335</v>
      </c>
      <c r="O1138" s="10">
        <f t="shared" si="1055"/>
        <v>-8.983169119103918</v>
      </c>
      <c r="P1138" s="27">
        <f>((P1133/P1127)^(1/6)-1)*100</f>
        <v>0.68908972300723015</v>
      </c>
      <c r="Q1138" s="10">
        <f>((Q1133/Q1127)^(1/6)-1)*100</f>
        <v>0.17348517837365574</v>
      </c>
      <c r="R1138" s="10">
        <f t="shared" ref="R1138:AC1138" si="1056">((R1133/R1127)^(1/6)-1)*100</f>
        <v>0.13808592633639538</v>
      </c>
      <c r="S1138" s="10">
        <f t="shared" si="1056"/>
        <v>0.39413833797803388</v>
      </c>
      <c r="T1138" s="10">
        <f t="shared" si="1056"/>
        <v>5.9353761527377591</v>
      </c>
      <c r="U1138" s="10">
        <f t="shared" si="1056"/>
        <v>5.6938917717164861</v>
      </c>
      <c r="V1138" s="10">
        <f t="shared" si="1056"/>
        <v>10.046118667442094</v>
      </c>
      <c r="W1138" s="10">
        <f t="shared" si="1056"/>
        <v>5.9455676366005905</v>
      </c>
      <c r="X1138" s="10">
        <f t="shared" si="1056"/>
        <v>-7.4183425100801337</v>
      </c>
      <c r="Y1138" s="10">
        <f t="shared" si="1056"/>
        <v>-9.0665727798815325</v>
      </c>
      <c r="Z1138" s="10">
        <f t="shared" si="1056"/>
        <v>-1.5769513390807011</v>
      </c>
      <c r="AA1138" s="10">
        <f t="shared" si="1056"/>
        <v>-6.0407280815203528</v>
      </c>
      <c r="AB1138" s="10">
        <f t="shared" si="1056"/>
        <v>-15.559050407511899</v>
      </c>
      <c r="AC1138" s="10">
        <f t="shared" si="1056"/>
        <v>-9.6060644392746539</v>
      </c>
    </row>
    <row r="1139" spans="1:29">
      <c r="O1139" s="13"/>
      <c r="P1139" s="22"/>
    </row>
    <row r="1140" spans="1:29">
      <c r="A1140" s="6" t="s">
        <v>26</v>
      </c>
      <c r="B1140" s="6">
        <v>1995</v>
      </c>
      <c r="C1140" s="7">
        <f t="shared" ref="C1140:C1158" si="1057">C4+C54</f>
        <v>41885</v>
      </c>
      <c r="D1140" s="7">
        <f t="shared" ref="D1140:N1140" si="1058">D4+D54</f>
        <v>0</v>
      </c>
      <c r="E1140" s="7">
        <f t="shared" si="1058"/>
        <v>0</v>
      </c>
      <c r="F1140" s="7">
        <f t="shared" si="1058"/>
        <v>0</v>
      </c>
      <c r="G1140" s="7">
        <f t="shared" si="1058"/>
        <v>0</v>
      </c>
      <c r="H1140" s="7">
        <f t="shared" si="1058"/>
        <v>0</v>
      </c>
      <c r="I1140" s="7">
        <f t="shared" si="1058"/>
        <v>0</v>
      </c>
      <c r="J1140" s="7">
        <f t="shared" si="1058"/>
        <v>3263</v>
      </c>
      <c r="K1140" s="7">
        <f t="shared" si="1058"/>
        <v>3599</v>
      </c>
      <c r="L1140" s="7">
        <f t="shared" si="1058"/>
        <v>2088333</v>
      </c>
      <c r="M1140" s="7">
        <f t="shared" si="1058"/>
        <v>4884723</v>
      </c>
      <c r="N1140" s="7">
        <f t="shared" si="1058"/>
        <v>634464</v>
      </c>
      <c r="O1140" s="12">
        <f t="shared" ref="O1140:O1158" si="1059">O4+O54</f>
        <v>5522786</v>
      </c>
      <c r="P1140" s="28">
        <f>P764</f>
        <v>112480</v>
      </c>
      <c r="Q1140" s="21">
        <f>C1140/($P1140/1000)</f>
        <v>372.37731152204833</v>
      </c>
      <c r="R1140" s="21">
        <f t="shared" ref="R1140:R1157" si="1060">D1140/($P1140/1000)</f>
        <v>0</v>
      </c>
      <c r="S1140" s="21">
        <f t="shared" ref="S1140:S1157" si="1061">E1140/($P1140/1000)</f>
        <v>0</v>
      </c>
      <c r="T1140" s="21">
        <f t="shared" ref="T1140:T1157" si="1062">F1140/($P1140/1000)</f>
        <v>0</v>
      </c>
      <c r="U1140" s="21">
        <f t="shared" ref="U1140:U1157" si="1063">G1140/($P1140/1000)</f>
        <v>0</v>
      </c>
      <c r="V1140" s="21">
        <f t="shared" ref="V1140:V1157" si="1064">H1140/($P1140/1000)</f>
        <v>0</v>
      </c>
      <c r="W1140" s="21">
        <f t="shared" ref="W1140:W1157" si="1065">I1140/($P1140/1000)</f>
        <v>0</v>
      </c>
      <c r="X1140" s="21">
        <f t="shared" ref="X1140:X1157" si="1066">J1140/($P1140/1000)</f>
        <v>29.009601706970127</v>
      </c>
      <c r="Y1140" s="21">
        <f t="shared" ref="Y1140:Y1157" si="1067">K1140/($P1140/1000)</f>
        <v>31.996799431009958</v>
      </c>
      <c r="Z1140" s="21">
        <f t="shared" ref="Z1140:Z1157" si="1068">L1140/($P1140/1000)</f>
        <v>18566.2606685633</v>
      </c>
      <c r="AA1140" s="21">
        <f t="shared" ref="AA1140:AA1157" si="1069">M1140/($P1140/1000)</f>
        <v>43427.48044096728</v>
      </c>
      <c r="AB1140" s="21">
        <f t="shared" ref="AB1140:AB1157" si="1070">N1140/($P1140/1000)</f>
        <v>5640.6827880512092</v>
      </c>
      <c r="AC1140" s="21">
        <f t="shared" ref="AC1140:AC1157" si="1071">O1140/($P1140/1000)</f>
        <v>49100.1600284495</v>
      </c>
    </row>
    <row r="1141" spans="1:29">
      <c r="A1141" s="6" t="s">
        <v>110</v>
      </c>
      <c r="B1141" s="6">
        <v>1996</v>
      </c>
      <c r="C1141" s="7">
        <f t="shared" si="1057"/>
        <v>44146</v>
      </c>
      <c r="D1141" s="7">
        <f t="shared" ref="D1141:N1141" si="1072">D5+D55</f>
        <v>12470</v>
      </c>
      <c r="E1141" s="7">
        <f t="shared" si="1072"/>
        <v>15623</v>
      </c>
      <c r="F1141" s="7">
        <f t="shared" si="1072"/>
        <v>0</v>
      </c>
      <c r="G1141" s="7">
        <f t="shared" si="1072"/>
        <v>0</v>
      </c>
      <c r="H1141" s="7">
        <f t="shared" si="1072"/>
        <v>0</v>
      </c>
      <c r="I1141" s="7">
        <f t="shared" si="1072"/>
        <v>0</v>
      </c>
      <c r="J1141" s="7">
        <f t="shared" si="1072"/>
        <v>3354</v>
      </c>
      <c r="K1141" s="7">
        <f t="shared" si="1072"/>
        <v>3458</v>
      </c>
      <c r="L1141" s="7">
        <f t="shared" si="1072"/>
        <v>2204802</v>
      </c>
      <c r="M1141" s="7">
        <f t="shared" si="1072"/>
        <v>5105307</v>
      </c>
      <c r="N1141" s="7">
        <f t="shared" si="1072"/>
        <v>614999</v>
      </c>
      <c r="O1141" s="12">
        <f t="shared" si="1059"/>
        <v>5723764</v>
      </c>
      <c r="P1141" s="28">
        <f t="shared" ref="P1141:P1158" si="1073">P765</f>
        <v>112880</v>
      </c>
      <c r="Q1141" s="21">
        <f t="shared" ref="Q1141:Q1157" si="1074">C1141/($P1141/1000)</f>
        <v>391.08788093550675</v>
      </c>
      <c r="R1141" s="21">
        <f t="shared" si="1060"/>
        <v>110.47129695251596</v>
      </c>
      <c r="S1141" s="21">
        <f t="shared" si="1061"/>
        <v>138.40361445783134</v>
      </c>
      <c r="T1141" s="21">
        <f t="shared" si="1062"/>
        <v>0</v>
      </c>
      <c r="U1141" s="21">
        <f t="shared" si="1063"/>
        <v>0</v>
      </c>
      <c r="V1141" s="21">
        <f t="shared" si="1064"/>
        <v>0</v>
      </c>
      <c r="W1141" s="21">
        <f t="shared" si="1065"/>
        <v>0</v>
      </c>
      <c r="X1141" s="21">
        <f t="shared" si="1066"/>
        <v>29.712969525159462</v>
      </c>
      <c r="Y1141" s="21">
        <f t="shared" si="1067"/>
        <v>30.6343019135365</v>
      </c>
      <c r="Z1141" s="21">
        <f t="shared" si="1068"/>
        <v>19532.264351523743</v>
      </c>
      <c r="AA1141" s="21">
        <f t="shared" si="1069"/>
        <v>45227.737420269317</v>
      </c>
      <c r="AB1141" s="21">
        <f t="shared" si="1070"/>
        <v>5448.2547838412474</v>
      </c>
      <c r="AC1141" s="21">
        <f t="shared" si="1071"/>
        <v>50706.626506024098</v>
      </c>
    </row>
    <row r="1142" spans="1:29">
      <c r="A1142"/>
      <c r="B1142" s="6">
        <v>1997</v>
      </c>
      <c r="C1142" s="7">
        <f t="shared" si="1057"/>
        <v>42293</v>
      </c>
      <c r="D1142" s="7">
        <f t="shared" ref="D1142:N1142" si="1075">D6+D56</f>
        <v>13046</v>
      </c>
      <c r="E1142" s="7">
        <f t="shared" si="1075"/>
        <v>14833</v>
      </c>
      <c r="F1142" s="7">
        <f t="shared" si="1075"/>
        <v>0</v>
      </c>
      <c r="G1142" s="7">
        <f t="shared" si="1075"/>
        <v>0</v>
      </c>
      <c r="H1142" s="7">
        <f t="shared" si="1075"/>
        <v>0</v>
      </c>
      <c r="I1142" s="7">
        <f t="shared" si="1075"/>
        <v>0</v>
      </c>
      <c r="J1142" s="7">
        <f t="shared" si="1075"/>
        <v>3651</v>
      </c>
      <c r="K1142" s="7">
        <f t="shared" si="1075"/>
        <v>3651</v>
      </c>
      <c r="L1142" s="7">
        <f t="shared" si="1075"/>
        <v>2286397</v>
      </c>
      <c r="M1142" s="7">
        <f t="shared" si="1075"/>
        <v>5569157</v>
      </c>
      <c r="N1142" s="7">
        <f t="shared" si="1075"/>
        <v>670921</v>
      </c>
      <c r="O1142" s="12">
        <f t="shared" si="1059"/>
        <v>6243729</v>
      </c>
      <c r="P1142" s="28">
        <f t="shared" si="1073"/>
        <v>114907</v>
      </c>
      <c r="Q1142" s="21">
        <f t="shared" si="1074"/>
        <v>368.06286823257068</v>
      </c>
      <c r="R1142" s="21">
        <f t="shared" si="1060"/>
        <v>113.535293759301</v>
      </c>
      <c r="S1142" s="21">
        <f t="shared" si="1061"/>
        <v>129.0870007919448</v>
      </c>
      <c r="T1142" s="21">
        <f t="shared" si="1062"/>
        <v>0</v>
      </c>
      <c r="U1142" s="21">
        <f t="shared" si="1063"/>
        <v>0</v>
      </c>
      <c r="V1142" s="21">
        <f t="shared" si="1064"/>
        <v>0</v>
      </c>
      <c r="W1142" s="21">
        <f t="shared" si="1065"/>
        <v>0</v>
      </c>
      <c r="X1142" s="21">
        <f t="shared" si="1066"/>
        <v>31.7735211954015</v>
      </c>
      <c r="Y1142" s="21">
        <f t="shared" si="1067"/>
        <v>31.7735211954015</v>
      </c>
      <c r="Z1142" s="21">
        <f t="shared" si="1068"/>
        <v>19897.804311312626</v>
      </c>
      <c r="AA1142" s="21">
        <f t="shared" si="1069"/>
        <v>48466.646940569328</v>
      </c>
      <c r="AB1142" s="21">
        <f t="shared" si="1070"/>
        <v>5838.8174784825987</v>
      </c>
      <c r="AC1142" s="21">
        <f t="shared" si="1071"/>
        <v>54337.237940247331</v>
      </c>
    </row>
    <row r="1143" spans="1:29">
      <c r="A1143"/>
      <c r="B1143" s="6">
        <v>1998</v>
      </c>
      <c r="C1143" s="7">
        <f t="shared" si="1057"/>
        <v>43853</v>
      </c>
      <c r="D1143" s="7">
        <f t="shared" ref="D1143:N1143" si="1076">D7+D57</f>
        <v>18854</v>
      </c>
      <c r="E1143" s="7">
        <f t="shared" si="1076"/>
        <v>16608</v>
      </c>
      <c r="F1143" s="7">
        <f t="shared" si="1076"/>
        <v>0</v>
      </c>
      <c r="G1143" s="7">
        <f t="shared" si="1076"/>
        <v>49</v>
      </c>
      <c r="H1143" s="7">
        <f t="shared" si="1076"/>
        <v>57</v>
      </c>
      <c r="I1143" s="7">
        <f t="shared" si="1076"/>
        <v>0</v>
      </c>
      <c r="J1143" s="7">
        <f t="shared" si="1076"/>
        <v>3706</v>
      </c>
      <c r="K1143" s="7">
        <f t="shared" si="1076"/>
        <v>5050</v>
      </c>
      <c r="L1143" s="7">
        <f t="shared" si="1076"/>
        <v>2332025</v>
      </c>
      <c r="M1143" s="7">
        <f t="shared" si="1076"/>
        <v>6367468</v>
      </c>
      <c r="N1143" s="7">
        <f t="shared" si="1076"/>
        <v>710534</v>
      </c>
      <c r="O1143" s="12">
        <f t="shared" si="1059"/>
        <v>7083052</v>
      </c>
      <c r="P1143" s="28">
        <f t="shared" si="1073"/>
        <v>116091</v>
      </c>
      <c r="Q1143" s="21">
        <f t="shared" si="1074"/>
        <v>377.74676762195179</v>
      </c>
      <c r="R1143" s="21">
        <f t="shared" si="1060"/>
        <v>162.40707720667407</v>
      </c>
      <c r="S1143" s="21">
        <f t="shared" si="1061"/>
        <v>143.06018554409903</v>
      </c>
      <c r="T1143" s="21">
        <f t="shared" si="1062"/>
        <v>0</v>
      </c>
      <c r="U1143" s="21">
        <f t="shared" si="1063"/>
        <v>0.42208267652100512</v>
      </c>
      <c r="V1143" s="21">
        <f t="shared" si="1064"/>
        <v>0.4909941339121896</v>
      </c>
      <c r="W1143" s="21">
        <f t="shared" si="1065"/>
        <v>0</v>
      </c>
      <c r="X1143" s="21">
        <f t="shared" si="1066"/>
        <v>31.923232636466221</v>
      </c>
      <c r="Y1143" s="21">
        <f t="shared" si="1067"/>
        <v>43.500357478185222</v>
      </c>
      <c r="Z1143" s="21">
        <f t="shared" si="1068"/>
        <v>20087.905177834629</v>
      </c>
      <c r="AA1143" s="21">
        <f t="shared" si="1069"/>
        <v>54848.93747146635</v>
      </c>
      <c r="AB1143" s="21">
        <f t="shared" si="1070"/>
        <v>6120.491683248486</v>
      </c>
      <c r="AC1143" s="21">
        <f t="shared" si="1071"/>
        <v>61012.929512193026</v>
      </c>
    </row>
    <row r="1144" spans="1:29">
      <c r="A1144"/>
      <c r="B1144" s="6">
        <v>1999</v>
      </c>
      <c r="C1144" s="7">
        <f t="shared" si="1057"/>
        <v>40334</v>
      </c>
      <c r="D1144" s="7">
        <f t="shared" ref="D1144:N1144" si="1077">D8+D58</f>
        <v>20631</v>
      </c>
      <c r="E1144" s="7">
        <f t="shared" si="1077"/>
        <v>13942</v>
      </c>
      <c r="F1144" s="7">
        <f t="shared" si="1077"/>
        <v>0</v>
      </c>
      <c r="G1144" s="7">
        <f t="shared" si="1077"/>
        <v>0</v>
      </c>
      <c r="H1144" s="7">
        <f t="shared" si="1077"/>
        <v>0</v>
      </c>
      <c r="I1144" s="7">
        <f t="shared" si="1077"/>
        <v>0</v>
      </c>
      <c r="J1144" s="7">
        <f t="shared" si="1077"/>
        <v>3650</v>
      </c>
      <c r="K1144" s="7">
        <f t="shared" si="1077"/>
        <v>3650</v>
      </c>
      <c r="L1144" s="7">
        <f t="shared" si="1077"/>
        <v>2476732</v>
      </c>
      <c r="M1144" s="7">
        <f t="shared" si="1077"/>
        <v>6762013</v>
      </c>
      <c r="N1144" s="7">
        <f t="shared" si="1077"/>
        <v>769671</v>
      </c>
      <c r="O1144" s="12">
        <f t="shared" si="1059"/>
        <v>7535334</v>
      </c>
      <c r="P1144" s="28">
        <f t="shared" si="1073"/>
        <v>116530</v>
      </c>
      <c r="Q1144" s="21">
        <f t="shared" si="1074"/>
        <v>346.12546125461256</v>
      </c>
      <c r="R1144" s="21">
        <f t="shared" si="1060"/>
        <v>177.04453788723933</v>
      </c>
      <c r="S1144" s="21">
        <f t="shared" si="1061"/>
        <v>119.64301038359221</v>
      </c>
      <c r="T1144" s="21">
        <f t="shared" si="1062"/>
        <v>0</v>
      </c>
      <c r="U1144" s="21">
        <f t="shared" si="1063"/>
        <v>0</v>
      </c>
      <c r="V1144" s="21">
        <f t="shared" si="1064"/>
        <v>0</v>
      </c>
      <c r="W1144" s="21">
        <f t="shared" si="1065"/>
        <v>0</v>
      </c>
      <c r="X1144" s="21">
        <f t="shared" si="1066"/>
        <v>31.322406247318288</v>
      </c>
      <c r="Y1144" s="21">
        <f t="shared" si="1067"/>
        <v>31.322406247318288</v>
      </c>
      <c r="Z1144" s="21">
        <f t="shared" si="1068"/>
        <v>21254.029005406333</v>
      </c>
      <c r="AA1144" s="21">
        <f t="shared" si="1069"/>
        <v>58028.087187848621</v>
      </c>
      <c r="AB1144" s="21">
        <f t="shared" si="1070"/>
        <v>6604.9171887067705</v>
      </c>
      <c r="AC1144" s="21">
        <f t="shared" si="1071"/>
        <v>64664.326782802709</v>
      </c>
    </row>
    <row r="1145" spans="1:29">
      <c r="A1145"/>
      <c r="B1145" s="6">
        <v>2000</v>
      </c>
      <c r="C1145" s="7">
        <f t="shared" si="1057"/>
        <v>42731</v>
      </c>
      <c r="D1145" s="7">
        <f t="shared" ref="D1145:N1145" si="1078">D9+D59</f>
        <v>21404</v>
      </c>
      <c r="E1145" s="7">
        <f t="shared" si="1078"/>
        <v>13903</v>
      </c>
      <c r="F1145" s="7">
        <f t="shared" si="1078"/>
        <v>0</v>
      </c>
      <c r="G1145" s="7">
        <f t="shared" si="1078"/>
        <v>0</v>
      </c>
      <c r="H1145" s="7">
        <f t="shared" si="1078"/>
        <v>0</v>
      </c>
      <c r="I1145" s="7">
        <f t="shared" si="1078"/>
        <v>0</v>
      </c>
      <c r="J1145" s="7">
        <f t="shared" si="1078"/>
        <v>5068</v>
      </c>
      <c r="K1145" s="7">
        <f t="shared" si="1078"/>
        <v>13762</v>
      </c>
      <c r="L1145" s="7">
        <f t="shared" si="1078"/>
        <v>2591412</v>
      </c>
      <c r="M1145" s="7">
        <f t="shared" si="1078"/>
        <v>7075507</v>
      </c>
      <c r="N1145" s="7">
        <f t="shared" si="1078"/>
        <v>775489</v>
      </c>
      <c r="O1145" s="12">
        <f t="shared" si="1059"/>
        <v>7864758</v>
      </c>
      <c r="P1145" s="28">
        <f t="shared" si="1073"/>
        <v>118132</v>
      </c>
      <c r="Q1145" s="21">
        <f t="shared" si="1074"/>
        <v>361.72247993769679</v>
      </c>
      <c r="R1145" s="21">
        <f t="shared" si="1060"/>
        <v>181.18714658178985</v>
      </c>
      <c r="S1145" s="21">
        <f t="shared" si="1061"/>
        <v>117.69038025259879</v>
      </c>
      <c r="T1145" s="21">
        <f t="shared" si="1062"/>
        <v>0</v>
      </c>
      <c r="U1145" s="21">
        <f t="shared" si="1063"/>
        <v>0</v>
      </c>
      <c r="V1145" s="21">
        <f t="shared" si="1064"/>
        <v>0</v>
      </c>
      <c r="W1145" s="21">
        <f t="shared" si="1065"/>
        <v>0</v>
      </c>
      <c r="X1145" s="21">
        <f t="shared" si="1066"/>
        <v>42.901161412657025</v>
      </c>
      <c r="Y1145" s="21">
        <f t="shared" si="1067"/>
        <v>116.49680018961838</v>
      </c>
      <c r="Z1145" s="21">
        <f t="shared" si="1068"/>
        <v>21936.579419632275</v>
      </c>
      <c r="AA1145" s="21">
        <f t="shared" si="1069"/>
        <v>59894.922628923574</v>
      </c>
      <c r="AB1145" s="21">
        <f t="shared" si="1070"/>
        <v>6564.5972302170449</v>
      </c>
      <c r="AC1145" s="21">
        <f t="shared" si="1071"/>
        <v>66576.016659330242</v>
      </c>
    </row>
    <row r="1146" spans="1:29">
      <c r="A1146"/>
      <c r="B1146" s="6">
        <v>2001</v>
      </c>
      <c r="C1146" s="7">
        <f t="shared" si="1057"/>
        <v>40469</v>
      </c>
      <c r="D1146" s="7">
        <f t="shared" ref="D1146:N1146" si="1079">D10+D60</f>
        <v>21457</v>
      </c>
      <c r="E1146" s="7">
        <f t="shared" si="1079"/>
        <v>14745</v>
      </c>
      <c r="F1146" s="7">
        <f t="shared" si="1079"/>
        <v>0</v>
      </c>
      <c r="G1146" s="7">
        <f t="shared" si="1079"/>
        <v>0</v>
      </c>
      <c r="H1146" s="7">
        <f t="shared" si="1079"/>
        <v>0</v>
      </c>
      <c r="I1146" s="7">
        <f t="shared" si="1079"/>
        <v>0</v>
      </c>
      <c r="J1146" s="7">
        <f t="shared" si="1079"/>
        <v>5517</v>
      </c>
      <c r="K1146" s="7">
        <f t="shared" si="1079"/>
        <v>25739</v>
      </c>
      <c r="L1146" s="7">
        <f t="shared" si="1079"/>
        <v>2439933</v>
      </c>
      <c r="M1146" s="7">
        <f t="shared" si="1079"/>
        <v>6022687</v>
      </c>
      <c r="N1146" s="7">
        <f t="shared" si="1079"/>
        <v>821139</v>
      </c>
      <c r="O1146" s="12">
        <f t="shared" si="1059"/>
        <v>6869565</v>
      </c>
      <c r="P1146" s="28">
        <f t="shared" si="1073"/>
        <v>118798</v>
      </c>
      <c r="Q1146" s="21">
        <f t="shared" si="1074"/>
        <v>340.65388306200441</v>
      </c>
      <c r="R1146" s="21">
        <f t="shared" si="1060"/>
        <v>180.61751881344804</v>
      </c>
      <c r="S1146" s="21">
        <f t="shared" si="1061"/>
        <v>124.11825114900924</v>
      </c>
      <c r="T1146" s="21">
        <f t="shared" si="1062"/>
        <v>0</v>
      </c>
      <c r="U1146" s="21">
        <f t="shared" si="1063"/>
        <v>0</v>
      </c>
      <c r="V1146" s="21">
        <f t="shared" si="1064"/>
        <v>0</v>
      </c>
      <c r="W1146" s="21">
        <f t="shared" si="1065"/>
        <v>0</v>
      </c>
      <c r="X1146" s="21">
        <f t="shared" si="1066"/>
        <v>46.440175760534686</v>
      </c>
      <c r="Y1146" s="21">
        <f t="shared" si="1067"/>
        <v>216.66189666492701</v>
      </c>
      <c r="Z1146" s="21">
        <f t="shared" si="1068"/>
        <v>20538.502331689084</v>
      </c>
      <c r="AA1146" s="21">
        <f t="shared" si="1069"/>
        <v>50696.872001212141</v>
      </c>
      <c r="AB1146" s="21">
        <f t="shared" si="1070"/>
        <v>6912.0608091045306</v>
      </c>
      <c r="AC1146" s="21">
        <f t="shared" si="1071"/>
        <v>57825.594706981596</v>
      </c>
    </row>
    <row r="1147" spans="1:29">
      <c r="A1147"/>
      <c r="B1147" s="6">
        <v>2002</v>
      </c>
      <c r="C1147" s="7">
        <f t="shared" si="1057"/>
        <v>28440</v>
      </c>
      <c r="D1147" s="7">
        <f t="shared" ref="D1147:N1147" si="1080">D11+D61</f>
        <v>16424</v>
      </c>
      <c r="E1147" s="7">
        <f t="shared" si="1080"/>
        <v>9944</v>
      </c>
      <c r="F1147" s="7">
        <f t="shared" si="1080"/>
        <v>0</v>
      </c>
      <c r="G1147" s="7">
        <f t="shared" si="1080"/>
        <v>0</v>
      </c>
      <c r="H1147" s="7">
        <f t="shared" si="1080"/>
        <v>0</v>
      </c>
      <c r="I1147" s="7">
        <f t="shared" si="1080"/>
        <v>0</v>
      </c>
      <c r="J1147" s="7">
        <f t="shared" si="1080"/>
        <v>6121</v>
      </c>
      <c r="K1147" s="7">
        <f t="shared" si="1080"/>
        <v>44167</v>
      </c>
      <c r="L1147" s="7">
        <f t="shared" si="1080"/>
        <v>2658967</v>
      </c>
      <c r="M1147" s="7">
        <f t="shared" si="1080"/>
        <v>8724885</v>
      </c>
      <c r="N1147" s="7">
        <f t="shared" si="1080"/>
        <v>721617</v>
      </c>
      <c r="O1147" s="12">
        <f t="shared" si="1059"/>
        <v>9490669</v>
      </c>
      <c r="P1147" s="28">
        <f t="shared" si="1073"/>
        <v>119847</v>
      </c>
      <c r="Q1147" s="21">
        <f t="shared" si="1074"/>
        <v>237.30256076497537</v>
      </c>
      <c r="R1147" s="21">
        <f t="shared" si="1060"/>
        <v>137.04139444458352</v>
      </c>
      <c r="S1147" s="21">
        <f t="shared" si="1061"/>
        <v>82.972456548766345</v>
      </c>
      <c r="T1147" s="21">
        <f t="shared" si="1062"/>
        <v>0</v>
      </c>
      <c r="U1147" s="21">
        <f t="shared" si="1063"/>
        <v>0</v>
      </c>
      <c r="V1147" s="21">
        <f t="shared" si="1064"/>
        <v>0</v>
      </c>
      <c r="W1147" s="21">
        <f t="shared" si="1065"/>
        <v>0</v>
      </c>
      <c r="X1147" s="21">
        <f t="shared" si="1066"/>
        <v>51.073451984613719</v>
      </c>
      <c r="Y1147" s="21">
        <f t="shared" si="1067"/>
        <v>368.52820679699954</v>
      </c>
      <c r="Z1147" s="21">
        <f t="shared" si="1068"/>
        <v>22186.345924386929</v>
      </c>
      <c r="AA1147" s="21">
        <f t="shared" si="1069"/>
        <v>72800.1952489424</v>
      </c>
      <c r="AB1147" s="21">
        <f t="shared" si="1070"/>
        <v>6021.1519687601694</v>
      </c>
      <c r="AC1147" s="21">
        <f t="shared" si="1071"/>
        <v>79189.87542449958</v>
      </c>
    </row>
    <row r="1148" spans="1:29">
      <c r="A1148"/>
      <c r="B1148" s="6">
        <v>2003</v>
      </c>
      <c r="C1148" s="7">
        <f t="shared" si="1057"/>
        <v>29765</v>
      </c>
      <c r="D1148" s="7">
        <f t="shared" ref="D1148:N1148" si="1081">D12+D62</f>
        <v>16850</v>
      </c>
      <c r="E1148" s="7">
        <f t="shared" si="1081"/>
        <v>10412</v>
      </c>
      <c r="F1148" s="7">
        <f t="shared" si="1081"/>
        <v>0</v>
      </c>
      <c r="G1148" s="7">
        <f t="shared" si="1081"/>
        <v>0</v>
      </c>
      <c r="H1148" s="7">
        <f t="shared" si="1081"/>
        <v>0</v>
      </c>
      <c r="I1148" s="7">
        <f t="shared" si="1081"/>
        <v>0</v>
      </c>
      <c r="J1148" s="7">
        <f t="shared" si="1081"/>
        <v>6533</v>
      </c>
      <c r="K1148" s="7">
        <f t="shared" si="1081"/>
        <v>48174</v>
      </c>
      <c r="L1148" s="7">
        <f t="shared" si="1081"/>
        <v>2430914</v>
      </c>
      <c r="M1148" s="7">
        <f t="shared" si="1081"/>
        <v>6636736</v>
      </c>
      <c r="N1148" s="7">
        <f t="shared" si="1081"/>
        <v>853776</v>
      </c>
      <c r="O1148" s="12">
        <f t="shared" si="1059"/>
        <v>7538686</v>
      </c>
      <c r="P1148" s="28">
        <f t="shared" si="1073"/>
        <v>120638</v>
      </c>
      <c r="Q1148" s="21">
        <f t="shared" si="1074"/>
        <v>246.72988610553887</v>
      </c>
      <c r="R1148" s="21">
        <f t="shared" si="1060"/>
        <v>139.67406621462555</v>
      </c>
      <c r="S1148" s="21">
        <f t="shared" si="1061"/>
        <v>86.307796879921739</v>
      </c>
      <c r="T1148" s="21">
        <f t="shared" si="1062"/>
        <v>0</v>
      </c>
      <c r="U1148" s="21">
        <f t="shared" si="1063"/>
        <v>0</v>
      </c>
      <c r="V1148" s="21">
        <f t="shared" si="1064"/>
        <v>0</v>
      </c>
      <c r="W1148" s="21">
        <f t="shared" si="1065"/>
        <v>0</v>
      </c>
      <c r="X1148" s="21">
        <f t="shared" si="1066"/>
        <v>54.153749233243254</v>
      </c>
      <c r="Y1148" s="21">
        <f t="shared" si="1067"/>
        <v>399.32691191830099</v>
      </c>
      <c r="Z1148" s="21">
        <f t="shared" si="1068"/>
        <v>20150.483263979841</v>
      </c>
      <c r="AA1148" s="21">
        <f t="shared" si="1069"/>
        <v>55013.644125399951</v>
      </c>
      <c r="AB1148" s="21">
        <f t="shared" si="1070"/>
        <v>7077.1730300568643</v>
      </c>
      <c r="AC1148" s="21">
        <f t="shared" si="1071"/>
        <v>62490.14406737512</v>
      </c>
    </row>
    <row r="1149" spans="1:29">
      <c r="A1149"/>
      <c r="B1149" s="6">
        <v>2004</v>
      </c>
      <c r="C1149" s="7">
        <f t="shared" si="1057"/>
        <v>33277</v>
      </c>
      <c r="D1149" s="7">
        <f t="shared" ref="D1149:N1149" si="1082">D13+D63</f>
        <v>17323</v>
      </c>
      <c r="E1149" s="7">
        <f t="shared" si="1082"/>
        <v>11844</v>
      </c>
      <c r="F1149" s="7">
        <f t="shared" si="1082"/>
        <v>0</v>
      </c>
      <c r="G1149" s="7">
        <f t="shared" si="1082"/>
        <v>0</v>
      </c>
      <c r="H1149" s="7">
        <f t="shared" si="1082"/>
        <v>0</v>
      </c>
      <c r="I1149" s="7">
        <f t="shared" si="1082"/>
        <v>0</v>
      </c>
      <c r="J1149" s="7">
        <f t="shared" si="1082"/>
        <v>5624</v>
      </c>
      <c r="K1149" s="7">
        <f t="shared" si="1082"/>
        <v>53121</v>
      </c>
      <c r="L1149" s="7">
        <f t="shared" si="1082"/>
        <v>2427782</v>
      </c>
      <c r="M1149" s="7">
        <f t="shared" si="1082"/>
        <v>6544737</v>
      </c>
      <c r="N1149" s="7">
        <f t="shared" si="1082"/>
        <v>632317</v>
      </c>
      <c r="O1149" s="12">
        <f t="shared" si="1059"/>
        <v>7230175</v>
      </c>
      <c r="P1149" s="28">
        <f t="shared" si="1073"/>
        <v>123234</v>
      </c>
      <c r="Q1149" s="21">
        <f t="shared" si="1074"/>
        <v>270.03099793888049</v>
      </c>
      <c r="R1149" s="21">
        <f t="shared" si="1060"/>
        <v>140.56997257250435</v>
      </c>
      <c r="S1149" s="21">
        <f t="shared" si="1061"/>
        <v>96.109839816933643</v>
      </c>
      <c r="T1149" s="21">
        <f t="shared" si="1062"/>
        <v>0</v>
      </c>
      <c r="U1149" s="21">
        <f t="shared" si="1063"/>
        <v>0</v>
      </c>
      <c r="V1149" s="21">
        <f t="shared" si="1064"/>
        <v>0</v>
      </c>
      <c r="W1149" s="21">
        <f t="shared" si="1065"/>
        <v>0</v>
      </c>
      <c r="X1149" s="21">
        <f t="shared" si="1066"/>
        <v>45.636756090040087</v>
      </c>
      <c r="Y1149" s="21">
        <f t="shared" si="1067"/>
        <v>431.05798724378013</v>
      </c>
      <c r="Z1149" s="21">
        <f t="shared" si="1068"/>
        <v>19700.58587727413</v>
      </c>
      <c r="AA1149" s="21">
        <f t="shared" si="1069"/>
        <v>53108.208773552753</v>
      </c>
      <c r="AB1149" s="21">
        <f t="shared" si="1070"/>
        <v>5131.0271515977738</v>
      </c>
      <c r="AC1149" s="21">
        <f t="shared" si="1071"/>
        <v>58670.293912394307</v>
      </c>
    </row>
    <row r="1150" spans="1:29">
      <c r="A1150"/>
      <c r="B1150" s="6">
        <v>2005</v>
      </c>
      <c r="C1150" s="7">
        <f t="shared" si="1057"/>
        <v>32870</v>
      </c>
      <c r="D1150" s="7">
        <f t="shared" ref="D1150:N1150" si="1083">D14+D64</f>
        <v>19319</v>
      </c>
      <c r="E1150" s="7">
        <f t="shared" si="1083"/>
        <v>10662</v>
      </c>
      <c r="F1150" s="7">
        <f t="shared" si="1083"/>
        <v>0</v>
      </c>
      <c r="G1150" s="7">
        <f t="shared" si="1083"/>
        <v>0</v>
      </c>
      <c r="H1150" s="7">
        <f t="shared" si="1083"/>
        <v>0</v>
      </c>
      <c r="I1150" s="7">
        <f t="shared" si="1083"/>
        <v>0</v>
      </c>
      <c r="J1150" s="7">
        <f t="shared" si="1083"/>
        <v>3643</v>
      </c>
      <c r="K1150" s="7">
        <f t="shared" si="1083"/>
        <v>34166</v>
      </c>
      <c r="L1150" s="7">
        <f t="shared" si="1083"/>
        <v>2413291</v>
      </c>
      <c r="M1150" s="7">
        <f t="shared" si="1083"/>
        <v>5793688</v>
      </c>
      <c r="N1150" s="7">
        <f t="shared" si="1083"/>
        <v>812314</v>
      </c>
      <c r="O1150" s="12">
        <f t="shared" si="1059"/>
        <v>6640168</v>
      </c>
      <c r="P1150" s="28">
        <f t="shared" si="1073"/>
        <v>125786</v>
      </c>
      <c r="Q1150" s="21">
        <f t="shared" si="1074"/>
        <v>261.31683971189165</v>
      </c>
      <c r="R1150" s="21">
        <f t="shared" si="1060"/>
        <v>153.58624966212457</v>
      </c>
      <c r="S1150" s="21">
        <f t="shared" si="1061"/>
        <v>84.763010191913253</v>
      </c>
      <c r="T1150" s="21">
        <f t="shared" si="1062"/>
        <v>0</v>
      </c>
      <c r="U1150" s="21">
        <f t="shared" si="1063"/>
        <v>0</v>
      </c>
      <c r="V1150" s="21">
        <f t="shared" si="1064"/>
        <v>0</v>
      </c>
      <c r="W1150" s="21">
        <f t="shared" si="1065"/>
        <v>0</v>
      </c>
      <c r="X1150" s="21">
        <f t="shared" si="1066"/>
        <v>28.961887650453946</v>
      </c>
      <c r="Y1150" s="21">
        <f t="shared" si="1067"/>
        <v>271.62005310606901</v>
      </c>
      <c r="Z1150" s="21">
        <f t="shared" si="1068"/>
        <v>19185.68839139491</v>
      </c>
      <c r="AA1150" s="21">
        <f t="shared" si="1069"/>
        <v>46059.879477843322</v>
      </c>
      <c r="AB1150" s="21">
        <f t="shared" si="1070"/>
        <v>6457.9046952761037</v>
      </c>
      <c r="AC1150" s="21">
        <f t="shared" si="1071"/>
        <v>52789.404226225495</v>
      </c>
    </row>
    <row r="1151" spans="1:29">
      <c r="A1151" s="2"/>
      <c r="B1151" s="6">
        <v>2006</v>
      </c>
      <c r="C1151" s="7">
        <f t="shared" si="1057"/>
        <v>32003</v>
      </c>
      <c r="D1151" s="7">
        <f t="shared" ref="D1151:N1151" si="1084">D15+D65</f>
        <v>17439</v>
      </c>
      <c r="E1151" s="7">
        <f t="shared" si="1084"/>
        <v>10834</v>
      </c>
      <c r="F1151" s="7">
        <f t="shared" si="1084"/>
        <v>0</v>
      </c>
      <c r="G1151" s="7">
        <f t="shared" si="1084"/>
        <v>0</v>
      </c>
      <c r="H1151" s="7">
        <f t="shared" si="1084"/>
        <v>0</v>
      </c>
      <c r="I1151" s="7">
        <f t="shared" si="1084"/>
        <v>0</v>
      </c>
      <c r="J1151" s="7">
        <f t="shared" si="1084"/>
        <v>3273</v>
      </c>
      <c r="K1151" s="7">
        <f t="shared" si="1084"/>
        <v>26371</v>
      </c>
      <c r="L1151" s="7">
        <f t="shared" si="1084"/>
        <v>2288499</v>
      </c>
      <c r="M1151" s="7">
        <f t="shared" si="1084"/>
        <v>5414406</v>
      </c>
      <c r="N1151" s="7">
        <f t="shared" si="1084"/>
        <v>850231</v>
      </c>
      <c r="O1151" s="12">
        <f t="shared" si="1059"/>
        <v>6291008</v>
      </c>
      <c r="P1151" s="28">
        <f t="shared" si="1073"/>
        <v>127241</v>
      </c>
      <c r="Q1151" s="21">
        <f t="shared" si="1074"/>
        <v>251.5148419141629</v>
      </c>
      <c r="R1151" s="21">
        <f t="shared" si="1060"/>
        <v>137.05488010939871</v>
      </c>
      <c r="S1151" s="21">
        <f t="shared" si="1061"/>
        <v>85.145511273881851</v>
      </c>
      <c r="T1151" s="21">
        <f t="shared" si="1062"/>
        <v>0</v>
      </c>
      <c r="U1151" s="21">
        <f t="shared" si="1063"/>
        <v>0</v>
      </c>
      <c r="V1151" s="21">
        <f t="shared" si="1064"/>
        <v>0</v>
      </c>
      <c r="W1151" s="21">
        <f t="shared" si="1065"/>
        <v>0</v>
      </c>
      <c r="X1151" s="21">
        <f t="shared" si="1066"/>
        <v>25.722840908197828</v>
      </c>
      <c r="Y1151" s="21">
        <f t="shared" si="1067"/>
        <v>207.25237934313625</v>
      </c>
      <c r="Z1151" s="21">
        <f t="shared" si="1068"/>
        <v>17985.547111387052</v>
      </c>
      <c r="AA1151" s="21">
        <f t="shared" si="1069"/>
        <v>42552.369126303631</v>
      </c>
      <c r="AB1151" s="21">
        <f t="shared" si="1070"/>
        <v>6682.0521687192022</v>
      </c>
      <c r="AC1151" s="21">
        <f t="shared" si="1071"/>
        <v>49441.673674365964</v>
      </c>
    </row>
    <row r="1152" spans="1:29">
      <c r="A1152"/>
      <c r="B1152" s="6">
        <v>2007</v>
      </c>
      <c r="C1152" s="7">
        <f t="shared" si="1057"/>
        <v>31346</v>
      </c>
      <c r="D1152" s="7">
        <f t="shared" ref="D1152:N1152" si="1085">D16+D66</f>
        <v>18373</v>
      </c>
      <c r="E1152" s="7">
        <f t="shared" si="1085"/>
        <v>11712</v>
      </c>
      <c r="F1152" s="7">
        <f t="shared" si="1085"/>
        <v>0</v>
      </c>
      <c r="G1152" s="7">
        <f t="shared" si="1085"/>
        <v>0</v>
      </c>
      <c r="H1152" s="7">
        <f t="shared" si="1085"/>
        <v>0</v>
      </c>
      <c r="I1152" s="7">
        <f t="shared" si="1085"/>
        <v>0</v>
      </c>
      <c r="J1152" s="7">
        <f t="shared" si="1085"/>
        <v>2863</v>
      </c>
      <c r="K1152" s="7">
        <f t="shared" si="1085"/>
        <v>23105</v>
      </c>
      <c r="L1152" s="7">
        <f t="shared" si="1085"/>
        <v>2065895</v>
      </c>
      <c r="M1152" s="7">
        <f t="shared" si="1085"/>
        <v>4893282</v>
      </c>
      <c r="N1152" s="7">
        <f t="shared" si="1085"/>
        <v>1047999</v>
      </c>
      <c r="O1152" s="12">
        <f t="shared" si="1059"/>
        <v>5964386</v>
      </c>
      <c r="P1152" s="28">
        <f t="shared" si="1073"/>
        <v>128206</v>
      </c>
      <c r="Q1152" s="21">
        <f t="shared" si="1074"/>
        <v>244.49713741946556</v>
      </c>
      <c r="R1152" s="21">
        <f t="shared" si="1060"/>
        <v>143.3084255027066</v>
      </c>
      <c r="S1152" s="21">
        <f t="shared" si="1061"/>
        <v>91.352978799744164</v>
      </c>
      <c r="T1152" s="21">
        <f t="shared" si="1062"/>
        <v>0</v>
      </c>
      <c r="U1152" s="21">
        <f t="shared" si="1063"/>
        <v>0</v>
      </c>
      <c r="V1152" s="21">
        <f t="shared" si="1064"/>
        <v>0</v>
      </c>
      <c r="W1152" s="21">
        <f t="shared" si="1065"/>
        <v>0</v>
      </c>
      <c r="X1152" s="21">
        <f t="shared" si="1066"/>
        <v>22.3312481475126</v>
      </c>
      <c r="Y1152" s="21">
        <f t="shared" si="1067"/>
        <v>180.21777451913329</v>
      </c>
      <c r="Z1152" s="21">
        <f t="shared" si="1068"/>
        <v>16113.871425674306</v>
      </c>
      <c r="AA1152" s="21">
        <f t="shared" si="1069"/>
        <v>38167.340062087584</v>
      </c>
      <c r="AB1152" s="21">
        <f t="shared" si="1070"/>
        <v>8174.3366145110222</v>
      </c>
      <c r="AC1152" s="21">
        <f t="shared" si="1071"/>
        <v>46521.89445111774</v>
      </c>
    </row>
    <row r="1153" spans="1:29">
      <c r="A1153"/>
      <c r="B1153" s="6">
        <v>2008</v>
      </c>
      <c r="C1153" s="7">
        <f t="shared" si="1057"/>
        <v>27508</v>
      </c>
      <c r="D1153" s="7">
        <f t="shared" ref="D1153:N1153" si="1086">D17+D67</f>
        <v>16824</v>
      </c>
      <c r="E1153" s="7">
        <f t="shared" si="1086"/>
        <v>9793</v>
      </c>
      <c r="F1153" s="7">
        <f t="shared" si="1086"/>
        <v>0</v>
      </c>
      <c r="G1153" s="7">
        <f t="shared" si="1086"/>
        <v>0</v>
      </c>
      <c r="H1153" s="7">
        <f t="shared" si="1086"/>
        <v>0</v>
      </c>
      <c r="I1153" s="7">
        <f t="shared" si="1086"/>
        <v>0</v>
      </c>
      <c r="J1153" s="7">
        <f t="shared" si="1086"/>
        <v>2583</v>
      </c>
      <c r="K1153" s="7">
        <f t="shared" si="1086"/>
        <v>16142</v>
      </c>
      <c r="L1153" s="7">
        <f t="shared" si="1086"/>
        <v>1954765</v>
      </c>
      <c r="M1153" s="7">
        <f t="shared" si="1086"/>
        <v>4270396</v>
      </c>
      <c r="N1153" s="7">
        <f t="shared" si="1086"/>
        <v>1261198</v>
      </c>
      <c r="O1153" s="12">
        <f t="shared" si="1059"/>
        <v>5547736</v>
      </c>
      <c r="P1153" s="28">
        <f t="shared" si="1073"/>
        <v>129023</v>
      </c>
      <c r="Q1153" s="21">
        <f t="shared" si="1074"/>
        <v>213.20229726482876</v>
      </c>
      <c r="R1153" s="21">
        <f t="shared" si="1060"/>
        <v>130.39535586678343</v>
      </c>
      <c r="S1153" s="21">
        <f t="shared" si="1061"/>
        <v>75.901195910806607</v>
      </c>
      <c r="T1153" s="21">
        <f t="shared" si="1062"/>
        <v>0</v>
      </c>
      <c r="U1153" s="21">
        <f t="shared" si="1063"/>
        <v>0</v>
      </c>
      <c r="V1153" s="21">
        <f t="shared" si="1064"/>
        <v>0</v>
      </c>
      <c r="W1153" s="21">
        <f t="shared" si="1065"/>
        <v>0</v>
      </c>
      <c r="X1153" s="21">
        <f t="shared" si="1066"/>
        <v>20.019686412500096</v>
      </c>
      <c r="Y1153" s="21">
        <f t="shared" si="1067"/>
        <v>125.10947660494641</v>
      </c>
      <c r="Z1153" s="21">
        <f t="shared" si="1068"/>
        <v>15150.515799508616</v>
      </c>
      <c r="AA1153" s="21">
        <f t="shared" si="1069"/>
        <v>33097.943777466033</v>
      </c>
      <c r="AB1153" s="21">
        <f t="shared" si="1070"/>
        <v>9774.9858552351143</v>
      </c>
      <c r="AC1153" s="21">
        <f t="shared" si="1071"/>
        <v>42998.039109306097</v>
      </c>
    </row>
    <row r="1154" spans="1:29">
      <c r="B1154" s="6">
        <v>2009</v>
      </c>
      <c r="C1154" s="7">
        <f t="shared" si="1057"/>
        <v>26823</v>
      </c>
      <c r="D1154" s="7">
        <f t="shared" ref="D1154:N1154" si="1087">D18+D68</f>
        <v>16926</v>
      </c>
      <c r="E1154" s="7">
        <f t="shared" si="1087"/>
        <v>9337</v>
      </c>
      <c r="F1154" s="7">
        <f t="shared" si="1087"/>
        <v>0</v>
      </c>
      <c r="G1154" s="7">
        <f t="shared" si="1087"/>
        <v>0</v>
      </c>
      <c r="H1154" s="7">
        <f t="shared" si="1087"/>
        <v>0</v>
      </c>
      <c r="I1154" s="7">
        <f t="shared" si="1087"/>
        <v>0</v>
      </c>
      <c r="J1154" s="7">
        <f t="shared" si="1087"/>
        <v>2007</v>
      </c>
      <c r="K1154" s="7">
        <f t="shared" si="1087"/>
        <v>14302</v>
      </c>
      <c r="L1154" s="7">
        <f t="shared" si="1087"/>
        <v>1793406</v>
      </c>
      <c r="M1154" s="7">
        <f t="shared" si="1087"/>
        <v>4554152</v>
      </c>
      <c r="N1154" s="7">
        <f t="shared" si="1087"/>
        <v>1396560</v>
      </c>
      <c r="O1154" s="12">
        <f t="shared" si="1059"/>
        <v>5965014</v>
      </c>
      <c r="P1154" s="28">
        <f t="shared" si="1073"/>
        <v>130081</v>
      </c>
      <c r="Q1154" s="21">
        <f t="shared" si="1074"/>
        <v>206.20228934279413</v>
      </c>
      <c r="R1154" s="21">
        <f t="shared" si="1060"/>
        <v>130.11892590001617</v>
      </c>
      <c r="S1154" s="21">
        <f t="shared" si="1061"/>
        <v>71.778353487442445</v>
      </c>
      <c r="T1154" s="21">
        <f t="shared" si="1062"/>
        <v>0</v>
      </c>
      <c r="U1154" s="21">
        <f t="shared" si="1063"/>
        <v>0</v>
      </c>
      <c r="V1154" s="21">
        <f t="shared" si="1064"/>
        <v>0</v>
      </c>
      <c r="W1154" s="21">
        <f t="shared" si="1065"/>
        <v>0</v>
      </c>
      <c r="X1154" s="21">
        <f t="shared" si="1066"/>
        <v>15.428848179211416</v>
      </c>
      <c r="Y1154" s="21">
        <f t="shared" si="1067"/>
        <v>109.94687925215828</v>
      </c>
      <c r="Z1154" s="21">
        <f t="shared" si="1068"/>
        <v>13786.840507068673</v>
      </c>
      <c r="AA1154" s="21">
        <f t="shared" si="1069"/>
        <v>35010.124460912819</v>
      </c>
      <c r="AB1154" s="21">
        <f t="shared" si="1070"/>
        <v>10736.079827184602</v>
      </c>
      <c r="AC1154" s="21">
        <f t="shared" si="1071"/>
        <v>45856.151167349577</v>
      </c>
    </row>
    <row r="1155" spans="1:29">
      <c r="B1155" s="6">
        <v>2010</v>
      </c>
      <c r="C1155" s="7">
        <f t="shared" si="1057"/>
        <v>28016</v>
      </c>
      <c r="D1155" s="7">
        <f t="shared" ref="D1155:N1155" si="1088">D19+D69</f>
        <v>16427</v>
      </c>
      <c r="E1155" s="7">
        <f t="shared" si="1088"/>
        <v>10603</v>
      </c>
      <c r="F1155" s="7">
        <f t="shared" si="1088"/>
        <v>0</v>
      </c>
      <c r="G1155" s="7">
        <f t="shared" si="1088"/>
        <v>0</v>
      </c>
      <c r="H1155" s="7">
        <f t="shared" si="1088"/>
        <v>0</v>
      </c>
      <c r="I1155" s="7">
        <f t="shared" si="1088"/>
        <v>0</v>
      </c>
      <c r="J1155" s="7">
        <f t="shared" si="1088"/>
        <v>2219</v>
      </c>
      <c r="K1155" s="7">
        <f t="shared" si="1088"/>
        <v>14735</v>
      </c>
      <c r="L1155" s="7">
        <f t="shared" si="1088"/>
        <v>1694622</v>
      </c>
      <c r="M1155" s="7">
        <f t="shared" si="1088"/>
        <v>3404093</v>
      </c>
      <c r="N1155" s="7">
        <f t="shared" si="1088"/>
        <v>1174832</v>
      </c>
      <c r="O1155" s="12">
        <f t="shared" si="1059"/>
        <v>4593660</v>
      </c>
      <c r="P1155" s="28">
        <f t="shared" si="1073"/>
        <v>131412</v>
      </c>
      <c r="Q1155" s="21">
        <f t="shared" si="1074"/>
        <v>213.19209813411254</v>
      </c>
      <c r="R1155" s="21">
        <f t="shared" si="1060"/>
        <v>125.0038048275652</v>
      </c>
      <c r="S1155" s="21">
        <f t="shared" si="1061"/>
        <v>80.685173347943874</v>
      </c>
      <c r="T1155" s="21">
        <f t="shared" si="1062"/>
        <v>0</v>
      </c>
      <c r="U1155" s="21">
        <f t="shared" si="1063"/>
        <v>0</v>
      </c>
      <c r="V1155" s="21">
        <f t="shared" si="1064"/>
        <v>0</v>
      </c>
      <c r="W1155" s="21">
        <f t="shared" si="1065"/>
        <v>0</v>
      </c>
      <c r="X1155" s="21">
        <f t="shared" si="1066"/>
        <v>16.885824734423036</v>
      </c>
      <c r="Y1155" s="21">
        <f t="shared" si="1067"/>
        <v>112.12826834687851</v>
      </c>
      <c r="Z1155" s="21">
        <f t="shared" si="1068"/>
        <v>12895.48899643868</v>
      </c>
      <c r="AA1155" s="21">
        <f t="shared" si="1069"/>
        <v>25903.97376190911</v>
      </c>
      <c r="AB1155" s="21">
        <f t="shared" si="1070"/>
        <v>8940.0663561927377</v>
      </c>
      <c r="AC1155" s="21">
        <f t="shared" si="1071"/>
        <v>34956.168386448728</v>
      </c>
    </row>
    <row r="1156" spans="1:29">
      <c r="B1156" s="6">
        <v>2011</v>
      </c>
      <c r="C1156" s="7">
        <f t="shared" si="1057"/>
        <v>33259</v>
      </c>
      <c r="D1156" s="7">
        <f t="shared" ref="D1156:N1156" si="1089">D20+D70</f>
        <v>18907</v>
      </c>
      <c r="E1156" s="7">
        <f t="shared" si="1089"/>
        <v>12890</v>
      </c>
      <c r="F1156" s="7">
        <f t="shared" si="1089"/>
        <v>0</v>
      </c>
      <c r="G1156" s="7">
        <f t="shared" si="1089"/>
        <v>0</v>
      </c>
      <c r="H1156" s="7">
        <f t="shared" si="1089"/>
        <v>0</v>
      </c>
      <c r="I1156" s="7">
        <f t="shared" si="1089"/>
        <v>0</v>
      </c>
      <c r="J1156" s="7">
        <f t="shared" si="1089"/>
        <v>2008</v>
      </c>
      <c r="K1156" s="7">
        <f t="shared" si="1089"/>
        <v>14831</v>
      </c>
      <c r="L1156" s="7">
        <f t="shared" si="1089"/>
        <v>1629511</v>
      </c>
      <c r="M1156" s="7">
        <f t="shared" si="1089"/>
        <v>3080213</v>
      </c>
      <c r="N1156" s="7">
        <f t="shared" si="1089"/>
        <v>1109472</v>
      </c>
      <c r="O1156" s="12">
        <f t="shared" si="1059"/>
        <v>4204516</v>
      </c>
      <c r="P1156" s="28">
        <f t="shared" si="1073"/>
        <v>132488</v>
      </c>
      <c r="Q1156" s="21">
        <f t="shared" si="1074"/>
        <v>251.03405591449791</v>
      </c>
      <c r="R1156" s="21">
        <f t="shared" si="1060"/>
        <v>142.70726405410301</v>
      </c>
      <c r="S1156" s="21">
        <f t="shared" si="1061"/>
        <v>97.291830203490122</v>
      </c>
      <c r="T1156" s="21">
        <f t="shared" si="1062"/>
        <v>0</v>
      </c>
      <c r="U1156" s="21">
        <f t="shared" si="1063"/>
        <v>0</v>
      </c>
      <c r="V1156" s="21">
        <f t="shared" si="1064"/>
        <v>0</v>
      </c>
      <c r="W1156" s="21">
        <f t="shared" si="1065"/>
        <v>0</v>
      </c>
      <c r="X1156" s="21">
        <f t="shared" si="1066"/>
        <v>15.156089608115453</v>
      </c>
      <c r="Y1156" s="21">
        <f t="shared" si="1067"/>
        <v>111.94221363444237</v>
      </c>
      <c r="Z1156" s="21">
        <f t="shared" si="1068"/>
        <v>12299.310126200109</v>
      </c>
      <c r="AA1156" s="21">
        <f t="shared" si="1069"/>
        <v>23248.996135499063</v>
      </c>
      <c r="AB1156" s="21">
        <f t="shared" si="1070"/>
        <v>8374.1319968600928</v>
      </c>
      <c r="AC1156" s="21">
        <f t="shared" si="1071"/>
        <v>31735.070345993601</v>
      </c>
    </row>
    <row r="1157" spans="1:29">
      <c r="B1157" s="6">
        <v>2012</v>
      </c>
      <c r="C1157" s="7">
        <f t="shared" si="1057"/>
        <v>35364</v>
      </c>
      <c r="D1157" s="7">
        <f t="shared" ref="D1157:N1158" si="1090">D21+D71</f>
        <v>19041</v>
      </c>
      <c r="E1157" s="7">
        <f t="shared" si="1090"/>
        <v>14378</v>
      </c>
      <c r="F1157" s="7">
        <f t="shared" si="1090"/>
        <v>0</v>
      </c>
      <c r="G1157" s="7">
        <f t="shared" si="1090"/>
        <v>0</v>
      </c>
      <c r="H1157" s="7">
        <f t="shared" si="1090"/>
        <v>0</v>
      </c>
      <c r="I1157" s="7">
        <f t="shared" si="1090"/>
        <v>0</v>
      </c>
      <c r="J1157" s="7">
        <f t="shared" si="1090"/>
        <v>2086</v>
      </c>
      <c r="K1157" s="7">
        <f t="shared" si="1090"/>
        <v>20217</v>
      </c>
      <c r="L1157" s="7">
        <f t="shared" si="1090"/>
        <v>1675538</v>
      </c>
      <c r="M1157" s="7">
        <f t="shared" si="1090"/>
        <v>3103697</v>
      </c>
      <c r="N1157" s="7">
        <f t="shared" si="1090"/>
        <v>1271734</v>
      </c>
      <c r="O1157" s="12">
        <f t="shared" si="1059"/>
        <v>4395648</v>
      </c>
      <c r="P1157" s="28">
        <f t="shared" si="1073"/>
        <v>131735</v>
      </c>
      <c r="Q1157" s="21">
        <f t="shared" si="1074"/>
        <v>268.44802064751201</v>
      </c>
      <c r="R1157" s="21">
        <f t="shared" si="1060"/>
        <v>144.54017535203246</v>
      </c>
      <c r="S1157" s="21">
        <f t="shared" si="1061"/>
        <v>109.14335597980794</v>
      </c>
      <c r="T1157" s="21">
        <f t="shared" si="1062"/>
        <v>0</v>
      </c>
      <c r="U1157" s="21">
        <f t="shared" si="1063"/>
        <v>0</v>
      </c>
      <c r="V1157" s="21">
        <f t="shared" si="1064"/>
        <v>0</v>
      </c>
      <c r="W1157" s="21">
        <f t="shared" si="1065"/>
        <v>0</v>
      </c>
      <c r="X1157" s="21">
        <f t="shared" si="1066"/>
        <v>15.834819903594335</v>
      </c>
      <c r="Y1157" s="21">
        <f t="shared" si="1067"/>
        <v>153.46718791513263</v>
      </c>
      <c r="Z1157" s="21">
        <f t="shared" si="1068"/>
        <v>12719.004061183436</v>
      </c>
      <c r="AA1157" s="21">
        <f t="shared" si="1069"/>
        <v>23560.154856340378</v>
      </c>
      <c r="AB1157" s="21">
        <f t="shared" si="1070"/>
        <v>9653.729077314305</v>
      </c>
      <c r="AC1157" s="21">
        <f t="shared" si="1071"/>
        <v>33367.351121569816</v>
      </c>
    </row>
    <row r="1158" spans="1:29">
      <c r="B1158" s="6">
        <v>2013</v>
      </c>
      <c r="C1158" s="7">
        <f t="shared" si="1057"/>
        <v>36444</v>
      </c>
      <c r="D1158" s="7">
        <f t="shared" si="1090"/>
        <v>19113</v>
      </c>
      <c r="E1158" s="7">
        <f t="shared" si="1090"/>
        <v>15360</v>
      </c>
      <c r="F1158" s="7">
        <f t="shared" si="1090"/>
        <v>0</v>
      </c>
      <c r="G1158" s="7">
        <f t="shared" si="1090"/>
        <v>0</v>
      </c>
      <c r="H1158" s="7">
        <f t="shared" si="1090"/>
        <v>0</v>
      </c>
      <c r="I1158" s="7">
        <f t="shared" si="1090"/>
        <v>0</v>
      </c>
      <c r="J1158" s="7">
        <f t="shared" si="1090"/>
        <v>2093</v>
      </c>
      <c r="K1158" s="7">
        <f t="shared" si="1090"/>
        <v>15098</v>
      </c>
      <c r="L1158" s="7">
        <f t="shared" si="1090"/>
        <v>1755610</v>
      </c>
      <c r="M1158" s="7">
        <f t="shared" si="1090"/>
        <v>3212890</v>
      </c>
      <c r="N1158" s="7">
        <f t="shared" si="1090"/>
        <v>1885256</v>
      </c>
      <c r="O1158" s="12">
        <f t="shared" si="1059"/>
        <v>5113244</v>
      </c>
      <c r="P1158" s="28">
        <f t="shared" si="1073"/>
        <v>129473</v>
      </c>
      <c r="Q1158" s="21">
        <f t="shared" ref="Q1158" si="1091">C1158/($P1158/1000)</f>
        <v>281.47953627397214</v>
      </c>
      <c r="R1158" s="21">
        <f t="shared" ref="R1158" si="1092">D1158/($P1158/1000)</f>
        <v>147.62151182099743</v>
      </c>
      <c r="S1158" s="21">
        <f t="shared" ref="S1158" si="1093">E1158/($P1158/1000)</f>
        <v>118.63477327319208</v>
      </c>
      <c r="T1158" s="21">
        <f t="shared" ref="T1158" si="1094">F1158/($P1158/1000)</f>
        <v>0</v>
      </c>
      <c r="U1158" s="21">
        <f t="shared" ref="U1158" si="1095">G1158/($P1158/1000)</f>
        <v>0</v>
      </c>
      <c r="V1158" s="21">
        <f t="shared" ref="V1158" si="1096">H1158/($P1158/1000)</f>
        <v>0</v>
      </c>
      <c r="W1158" s="21">
        <f t="shared" ref="W1158" si="1097">I1158/($P1158/1000)</f>
        <v>0</v>
      </c>
      <c r="X1158" s="21">
        <f t="shared" ref="X1158" si="1098">J1158/($P1158/1000)</f>
        <v>16.165532582082751</v>
      </c>
      <c r="Y1158" s="21">
        <f t="shared" ref="Y1158" si="1099">K1158/($P1158/1000)</f>
        <v>116.61118534366237</v>
      </c>
      <c r="Z1158" s="21">
        <f t="shared" ref="Z1158" si="1100">L1158/($P1158/1000)</f>
        <v>13559.661087639892</v>
      </c>
      <c r="AA1158" s="21">
        <f t="shared" ref="AA1158" si="1101">M1158/($P1158/1000)</f>
        <v>24815.13520193399</v>
      </c>
      <c r="AB1158" s="21">
        <f t="shared" ref="AB1158" si="1102">N1158/($P1158/1000)</f>
        <v>14560.997273562827</v>
      </c>
      <c r="AC1158" s="21">
        <f t="shared" ref="AC1158" si="1103">O1158/($P1158/1000)</f>
        <v>39492.743660840482</v>
      </c>
    </row>
    <row r="1159" spans="1:29">
      <c r="A1159" s="2"/>
      <c r="B1159" s="2" t="s">
        <v>80</v>
      </c>
      <c r="O1159" s="13"/>
      <c r="P1159" s="22"/>
    </row>
    <row r="1160" spans="1:29">
      <c r="B1160" s="6" t="s">
        <v>77</v>
      </c>
      <c r="C1160" s="10">
        <f>((C1157/C1142)^(1/15)-1)*100</f>
        <v>-1.1857619973771105</v>
      </c>
      <c r="D1160" s="10">
        <f t="shared" ref="D1160:N1160" si="1104">((D1157/D1142)^(1/15)-1)*100</f>
        <v>2.5527928003915568</v>
      </c>
      <c r="E1160" s="10">
        <f t="shared" si="1104"/>
        <v>-0.20748556901751813</v>
      </c>
      <c r="F1160" s="10"/>
      <c r="G1160" s="10"/>
      <c r="H1160" s="10"/>
      <c r="I1160" s="10"/>
      <c r="J1160" s="10">
        <f t="shared" si="1104"/>
        <v>-3.6629156815124242</v>
      </c>
      <c r="K1160" s="10">
        <f t="shared" si="1104"/>
        <v>12.086590433113065</v>
      </c>
      <c r="L1160" s="10">
        <f t="shared" si="1104"/>
        <v>-2.0509617623318266</v>
      </c>
      <c r="M1160" s="10">
        <f t="shared" si="1104"/>
        <v>-3.8226831430370978</v>
      </c>
      <c r="N1160" s="10">
        <f t="shared" si="1104"/>
        <v>4.3554158651336827</v>
      </c>
      <c r="O1160" s="17">
        <f>((O1157/O1142)^(1/15)-1)*100</f>
        <v>-2.3125909952636636</v>
      </c>
      <c r="P1160" s="27">
        <f>((P1157/P1142)^(1/15)-1)*100</f>
        <v>0.91529156368410636</v>
      </c>
      <c r="Q1160" s="10">
        <f t="shared" ref="Q1160:AC1160" si="1105">((Q1157/Q1142)^(1/15)-1)*100</f>
        <v>-2.0819972161853273</v>
      </c>
      <c r="R1160" s="10">
        <f t="shared" si="1105"/>
        <v>1.6226492648778512</v>
      </c>
      <c r="S1160" s="10">
        <f t="shared" si="1105"/>
        <v>-1.1125936568226358</v>
      </c>
      <c r="T1160" s="10"/>
      <c r="U1160" s="10"/>
      <c r="V1160" s="10"/>
      <c r="W1160" s="10"/>
      <c r="X1160" s="10">
        <f t="shared" si="1105"/>
        <v>-4.536683365084837</v>
      </c>
      <c r="Y1160" s="10">
        <f t="shared" si="1105"/>
        <v>11.069976310160246</v>
      </c>
      <c r="Z1160" s="10">
        <f t="shared" si="1105"/>
        <v>-2.9393497061285578</v>
      </c>
      <c r="AA1160" s="10">
        <f t="shared" si="1105"/>
        <v>-4.6950017517723985</v>
      </c>
      <c r="AB1160" s="10">
        <f t="shared" si="1105"/>
        <v>3.408922719386509</v>
      </c>
      <c r="AC1160" s="10">
        <f t="shared" si="1105"/>
        <v>-3.1986059881824347</v>
      </c>
    </row>
    <row r="1161" spans="1:29">
      <c r="B1161" s="6" t="s">
        <v>79</v>
      </c>
      <c r="C1161" s="10">
        <f>((C1146/C1142)^(1/4)-1)*100</f>
        <v>-1.0960822304748263</v>
      </c>
      <c r="D1161" s="10">
        <f t="shared" ref="D1161:N1161" si="1106">((D1146/D1142)^(1/4)-1)*100</f>
        <v>13.246009298547579</v>
      </c>
      <c r="E1161" s="10">
        <f t="shared" si="1106"/>
        <v>-0.14864905953150265</v>
      </c>
      <c r="F1161" s="10"/>
      <c r="G1161" s="10"/>
      <c r="H1161" s="10"/>
      <c r="I1161" s="10"/>
      <c r="J1161" s="10">
        <f t="shared" si="1106"/>
        <v>10.872231293179668</v>
      </c>
      <c r="K1161" s="10">
        <f t="shared" si="1106"/>
        <v>62.946471010470574</v>
      </c>
      <c r="L1161" s="10">
        <f t="shared" si="1106"/>
        <v>1.6381063112185457</v>
      </c>
      <c r="M1161" s="10">
        <f t="shared" si="1106"/>
        <v>1.9765248538999636</v>
      </c>
      <c r="N1161" s="10">
        <f t="shared" si="1106"/>
        <v>5.1807645782345979</v>
      </c>
      <c r="O1161" s="17">
        <f>((O1146/O1142)^(1/4)-1)*100</f>
        <v>2.416822602478641</v>
      </c>
      <c r="P1161" s="27">
        <f>((P1146/P1142)^(1/4)-1)*100</f>
        <v>0.8360118796333138</v>
      </c>
      <c r="Q1161" s="10">
        <f t="shared" ref="Q1161:AC1161" si="1107">((Q1146/Q1142)^(1/4)-1)*100</f>
        <v>-1.9160754913774891</v>
      </c>
      <c r="R1161" s="10">
        <f t="shared" si="1107"/>
        <v>12.307108529567712</v>
      </c>
      <c r="S1161" s="10">
        <f t="shared" si="1107"/>
        <v>-0.97649730568500903</v>
      </c>
      <c r="T1161" s="10"/>
      <c r="U1161" s="10"/>
      <c r="V1161" s="10"/>
      <c r="W1161" s="10"/>
      <c r="X1161" s="10">
        <f t="shared" si="1107"/>
        <v>9.9530110587142673</v>
      </c>
      <c r="Y1161" s="10">
        <f t="shared" si="1107"/>
        <v>61.595513322142992</v>
      </c>
      <c r="Z1161" s="10">
        <f t="shared" si="1107"/>
        <v>0.79544442172372332</v>
      </c>
      <c r="AA1161" s="10">
        <f t="shared" si="1107"/>
        <v>1.1310572016950182</v>
      </c>
      <c r="AB1161" s="10">
        <f t="shared" si="1107"/>
        <v>4.3087311939583151</v>
      </c>
      <c r="AC1161" s="10">
        <f t="shared" si="1107"/>
        <v>1.5677045267640244</v>
      </c>
    </row>
    <row r="1162" spans="1:29">
      <c r="B1162" s="6" t="s">
        <v>78</v>
      </c>
      <c r="C1162" s="10">
        <f>((C1152/C1146)^(1/6)-1)*100</f>
        <v>-4.1681344256045527</v>
      </c>
      <c r="D1162" s="10">
        <f t="shared" ref="D1162:N1162" si="1108">((D1152/D1146)^(1/6)-1)*100</f>
        <v>-2.5529912893301754</v>
      </c>
      <c r="E1162" s="10">
        <f t="shared" si="1108"/>
        <v>-3.76544380788707</v>
      </c>
      <c r="F1162" s="10"/>
      <c r="G1162" s="10"/>
      <c r="H1162" s="10"/>
      <c r="I1162" s="10"/>
      <c r="J1162" s="10">
        <f t="shared" si="1108"/>
        <v>-10.356309532515395</v>
      </c>
      <c r="K1162" s="10">
        <f t="shared" si="1108"/>
        <v>-1.783214275321432</v>
      </c>
      <c r="L1162" s="10">
        <f t="shared" si="1108"/>
        <v>-2.735343521898137</v>
      </c>
      <c r="M1162" s="10">
        <f t="shared" si="1108"/>
        <v>-3.4019576215941316</v>
      </c>
      <c r="N1162" s="10">
        <f t="shared" si="1108"/>
        <v>4.1495420798788984</v>
      </c>
      <c r="O1162" s="17">
        <f>((O1152/O1146)^(1/6)-1)*100</f>
        <v>-2.3273994985146818</v>
      </c>
      <c r="P1162" s="27">
        <f>((P1152/P1146)^(1/6)-1)*100</f>
        <v>1.2783312408583436</v>
      </c>
      <c r="Q1162" s="10">
        <f t="shared" ref="Q1162:AC1162" si="1109">((Q1152/Q1146)^(1/6)-1)*100</f>
        <v>-5.377720584189138</v>
      </c>
      <c r="R1162" s="10">
        <f t="shared" si="1109"/>
        <v>-3.7829637230859858</v>
      </c>
      <c r="S1162" s="10">
        <f t="shared" si="1109"/>
        <v>-4.980112712116469</v>
      </c>
      <c r="T1162" s="10"/>
      <c r="U1162" s="10"/>
      <c r="V1162" s="10"/>
      <c r="W1162" s="10"/>
      <c r="X1162" s="10">
        <f t="shared" si="1109"/>
        <v>-11.487788780508678</v>
      </c>
      <c r="Y1162" s="10">
        <f t="shared" si="1109"/>
        <v>-3.0229028052396245</v>
      </c>
      <c r="Z1162" s="10">
        <f t="shared" si="1109"/>
        <v>-3.9630143127173278</v>
      </c>
      <c r="AA1162" s="10">
        <f t="shared" si="1109"/>
        <v>-4.6212144346275856</v>
      </c>
      <c r="AB1162" s="10">
        <f t="shared" si="1109"/>
        <v>2.8349705251287105</v>
      </c>
      <c r="AC1162" s="10">
        <f t="shared" si="1109"/>
        <v>-3.560219343264992</v>
      </c>
    </row>
    <row r="1163" spans="1:29">
      <c r="B1163" s="6" t="s">
        <v>142</v>
      </c>
      <c r="C1163" s="10">
        <f>((C1158/C1152)^(1/6)-1)*100</f>
        <v>2.5433067361487094</v>
      </c>
      <c r="D1163" s="10">
        <f t="shared" ref="D1163:O1163" si="1110">((D1158/D1152)^(1/6)-1)*100</f>
        <v>0.66027923129654553</v>
      </c>
      <c r="E1163" s="10">
        <f t="shared" si="1110"/>
        <v>4.6228850892751305</v>
      </c>
      <c r="F1163" s="10"/>
      <c r="G1163" s="10"/>
      <c r="H1163" s="10"/>
      <c r="I1163" s="10"/>
      <c r="J1163" s="10">
        <f t="shared" si="1110"/>
        <v>-5.0872303525666513</v>
      </c>
      <c r="K1163" s="10">
        <f t="shared" si="1110"/>
        <v>-6.8458427152904067</v>
      </c>
      <c r="L1163" s="10">
        <f t="shared" si="1110"/>
        <v>-2.6759962255456848</v>
      </c>
      <c r="M1163" s="10">
        <f t="shared" si="1110"/>
        <v>-6.7713772190016623</v>
      </c>
      <c r="N1163" s="10">
        <f t="shared" si="1110"/>
        <v>10.281223894091362</v>
      </c>
      <c r="O1163" s="10">
        <f t="shared" si="1110"/>
        <v>-2.5335542467171401</v>
      </c>
      <c r="P1163" s="27">
        <f>((P1158/P1152)^(1/6)-1)*100</f>
        <v>0.16403472216774961</v>
      </c>
      <c r="Q1163" s="10">
        <f>((Q1158/Q1152)^(1/6)-1)*100</f>
        <v>2.3753755732589088</v>
      </c>
      <c r="R1163" s="10">
        <f t="shared" ref="R1163:AC1163" si="1111">((R1158/R1152)^(1/6)-1)*100</f>
        <v>0.49543182890472437</v>
      </c>
      <c r="S1163" s="10">
        <f t="shared" si="1111"/>
        <v>4.4515482822504504</v>
      </c>
      <c r="T1163" s="10"/>
      <c r="U1163" s="10"/>
      <c r="V1163" s="10"/>
      <c r="W1163" s="10"/>
      <c r="X1163" s="10">
        <f t="shared" si="1111"/>
        <v>-5.2426652833027498</v>
      </c>
      <c r="Y1163" s="10">
        <f t="shared" si="1111"/>
        <v>-6.998397635340825</v>
      </c>
      <c r="Z1163" s="10">
        <f t="shared" si="1111"/>
        <v>-2.8353799401062751</v>
      </c>
      <c r="AA1163" s="10">
        <f t="shared" si="1111"/>
        <v>-6.9240540882829382</v>
      </c>
      <c r="AB1163" s="10">
        <f t="shared" si="1111"/>
        <v>10.100620646908244</v>
      </c>
      <c r="AC1163" s="10">
        <f t="shared" si="1111"/>
        <v>-2.6931712329354429</v>
      </c>
    </row>
    <row r="1164" spans="1:29">
      <c r="O1164" s="13"/>
      <c r="P1164" s="22"/>
    </row>
    <row r="1165" spans="1:29">
      <c r="A1165" s="6" t="s">
        <v>29</v>
      </c>
      <c r="B1165" s="6">
        <v>1995</v>
      </c>
      <c r="C1165" s="7">
        <f t="shared" ref="C1165:C1183" si="1112">C329+C429+C454</f>
        <v>606991</v>
      </c>
      <c r="D1165" s="7">
        <f t="shared" ref="D1165:N1165" si="1113">D329+D429+D454</f>
        <v>0</v>
      </c>
      <c r="E1165" s="7">
        <f t="shared" si="1113"/>
        <v>0</v>
      </c>
      <c r="F1165" s="7">
        <f t="shared" si="1113"/>
        <v>1431</v>
      </c>
      <c r="G1165" s="7">
        <f t="shared" si="1113"/>
        <v>0</v>
      </c>
      <c r="H1165" s="7">
        <f t="shared" si="1113"/>
        <v>0</v>
      </c>
      <c r="I1165" s="7">
        <f t="shared" si="1113"/>
        <v>0</v>
      </c>
      <c r="J1165" s="7">
        <f t="shared" si="1113"/>
        <v>4726</v>
      </c>
      <c r="K1165" s="7">
        <f t="shared" si="1113"/>
        <v>97158</v>
      </c>
      <c r="L1165" s="7">
        <f t="shared" si="1113"/>
        <v>16601714</v>
      </c>
      <c r="M1165" s="7">
        <f t="shared" si="1113"/>
        <v>38583704</v>
      </c>
      <c r="N1165" s="7">
        <f t="shared" si="1113"/>
        <v>4444038</v>
      </c>
      <c r="O1165" s="12">
        <f t="shared" ref="O1165:O1183" si="1114">O329+O429+O454</f>
        <v>43124900</v>
      </c>
      <c r="P1165" s="28">
        <f t="shared" ref="P1165:P1183" si="1115">P814+P839</f>
        <v>818373</v>
      </c>
      <c r="Q1165" s="21">
        <f>C1165/($P1165/1000)</f>
        <v>741.70457725267079</v>
      </c>
      <c r="R1165" s="21">
        <f t="shared" ref="R1165:R1182" si="1116">D1165/($P1165/1000)</f>
        <v>0</v>
      </c>
      <c r="S1165" s="21">
        <f t="shared" ref="S1165:S1182" si="1117">E1165/($P1165/1000)</f>
        <v>0</v>
      </c>
      <c r="T1165" s="21">
        <f t="shared" ref="T1165:T1182" si="1118">F1165/($P1165/1000)</f>
        <v>1.7485914124732853</v>
      </c>
      <c r="U1165" s="21">
        <f t="shared" ref="U1165:U1182" si="1119">G1165/($P1165/1000)</f>
        <v>0</v>
      </c>
      <c r="V1165" s="21">
        <f t="shared" ref="V1165:V1182" si="1120">H1165/($P1165/1000)</f>
        <v>0</v>
      </c>
      <c r="W1165" s="21">
        <f t="shared" ref="W1165:W1182" si="1121">I1165/($P1165/1000)</f>
        <v>0</v>
      </c>
      <c r="X1165" s="21">
        <f t="shared" ref="X1165:X1182" si="1122">J1165/($P1165/1000)</f>
        <v>5.7748728269383269</v>
      </c>
      <c r="Y1165" s="21">
        <f t="shared" ref="Y1165:Y1182" si="1123">K1165/($P1165/1000)</f>
        <v>118.72092554373127</v>
      </c>
      <c r="Z1165" s="21">
        <f t="shared" ref="Z1165:Z1182" si="1124">L1165/($P1165/1000)</f>
        <v>20286.243558866187</v>
      </c>
      <c r="AA1165" s="21">
        <f t="shared" ref="AA1165:AA1182" si="1125">M1165/($P1165/1000)</f>
        <v>47146.843798610164</v>
      </c>
      <c r="AB1165" s="21">
        <f t="shared" ref="AB1165:AB1182" si="1126">N1165/($P1165/1000)</f>
        <v>5430.3331121627907</v>
      </c>
      <c r="AC1165" s="21">
        <f t="shared" ref="AC1165:AC1182" si="1127">O1165/($P1165/1000)</f>
        <v>52695.89783631669</v>
      </c>
    </row>
    <row r="1166" spans="1:29">
      <c r="A1166" s="6" t="s">
        <v>111</v>
      </c>
      <c r="B1166" s="6">
        <v>1996</v>
      </c>
      <c r="C1166" s="7">
        <f t="shared" si="1112"/>
        <v>574733</v>
      </c>
      <c r="D1166" s="7">
        <f t="shared" ref="D1166:N1166" si="1128">D330+D430+D455</f>
        <v>287579</v>
      </c>
      <c r="E1166" s="7">
        <f t="shared" si="1128"/>
        <v>291094</v>
      </c>
      <c r="F1166" s="7">
        <f t="shared" si="1128"/>
        <v>780</v>
      </c>
      <c r="G1166" s="7">
        <f t="shared" si="1128"/>
        <v>8208</v>
      </c>
      <c r="H1166" s="7">
        <f t="shared" si="1128"/>
        <v>13657</v>
      </c>
      <c r="I1166" s="7">
        <f t="shared" si="1128"/>
        <v>0</v>
      </c>
      <c r="J1166" s="7">
        <f t="shared" si="1128"/>
        <v>5298</v>
      </c>
      <c r="K1166" s="7">
        <f t="shared" si="1128"/>
        <v>105757</v>
      </c>
      <c r="L1166" s="7">
        <f t="shared" si="1128"/>
        <v>15803945</v>
      </c>
      <c r="M1166" s="7">
        <f t="shared" si="1128"/>
        <v>43496872</v>
      </c>
      <c r="N1166" s="7">
        <f t="shared" si="1128"/>
        <v>4430129</v>
      </c>
      <c r="O1166" s="12">
        <f t="shared" si="1114"/>
        <v>48032758</v>
      </c>
      <c r="P1166" s="28">
        <f t="shared" si="1115"/>
        <v>825273</v>
      </c>
      <c r="Q1166" s="21">
        <f t="shared" ref="Q1166:Q1182" si="1129">C1166/($P1166/1000)</f>
        <v>696.41561034954486</v>
      </c>
      <c r="R1166" s="21">
        <f t="shared" si="1116"/>
        <v>348.46529572638389</v>
      </c>
      <c r="S1166" s="21">
        <f t="shared" si="1117"/>
        <v>352.72449238009722</v>
      </c>
      <c r="T1166" s="21">
        <f t="shared" si="1118"/>
        <v>0.94514178944422023</v>
      </c>
      <c r="U1166" s="21">
        <f t="shared" si="1119"/>
        <v>9.945799753536102</v>
      </c>
      <c r="V1166" s="21">
        <f t="shared" si="1120"/>
        <v>16.548463356973993</v>
      </c>
      <c r="W1166" s="21">
        <f t="shared" si="1121"/>
        <v>0</v>
      </c>
      <c r="X1166" s="21">
        <f t="shared" si="1122"/>
        <v>6.4196938467634341</v>
      </c>
      <c r="Y1166" s="21">
        <f t="shared" si="1123"/>
        <v>128.14789772596461</v>
      </c>
      <c r="Z1166" s="21">
        <f t="shared" si="1124"/>
        <v>19149.960073817998</v>
      </c>
      <c r="AA1166" s="21">
        <f t="shared" si="1125"/>
        <v>52706.040304238719</v>
      </c>
      <c r="AB1166" s="21">
        <f t="shared" si="1126"/>
        <v>5368.076987857351</v>
      </c>
      <c r="AC1166" s="21">
        <f t="shared" si="1127"/>
        <v>58202.265189822036</v>
      </c>
    </row>
    <row r="1167" spans="1:29">
      <c r="A1167" s="6" t="s">
        <v>112</v>
      </c>
      <c r="B1167" s="6">
        <v>1997</v>
      </c>
      <c r="C1167" s="7">
        <f t="shared" si="1112"/>
        <v>615396</v>
      </c>
      <c r="D1167" s="7">
        <f t="shared" ref="D1167:N1167" si="1130">D331+D431+D456</f>
        <v>318565</v>
      </c>
      <c r="E1167" s="7">
        <f t="shared" si="1130"/>
        <v>303244</v>
      </c>
      <c r="F1167" s="7">
        <f t="shared" si="1130"/>
        <v>889</v>
      </c>
      <c r="G1167" s="7">
        <f t="shared" si="1130"/>
        <v>8599</v>
      </c>
      <c r="H1167" s="7">
        <f t="shared" si="1130"/>
        <v>15869</v>
      </c>
      <c r="I1167" s="7">
        <f t="shared" si="1130"/>
        <v>0</v>
      </c>
      <c r="J1167" s="7">
        <f t="shared" si="1130"/>
        <v>5629</v>
      </c>
      <c r="K1167" s="7">
        <f t="shared" si="1130"/>
        <v>106272</v>
      </c>
      <c r="L1167" s="7">
        <f t="shared" si="1130"/>
        <v>15812049</v>
      </c>
      <c r="M1167" s="7">
        <f t="shared" si="1130"/>
        <v>45225555</v>
      </c>
      <c r="N1167" s="7">
        <f t="shared" si="1130"/>
        <v>4558540</v>
      </c>
      <c r="O1167" s="12">
        <f t="shared" si="1114"/>
        <v>49890367</v>
      </c>
      <c r="P1167" s="28">
        <f t="shared" si="1115"/>
        <v>837381</v>
      </c>
      <c r="Q1167" s="21">
        <f t="shared" si="1129"/>
        <v>734.90561643982846</v>
      </c>
      <c r="R1167" s="21">
        <f t="shared" si="1116"/>
        <v>380.43017455614591</v>
      </c>
      <c r="S1167" s="21">
        <f t="shared" si="1117"/>
        <v>362.13384349537426</v>
      </c>
      <c r="T1167" s="21">
        <f t="shared" si="1118"/>
        <v>1.0616433857467509</v>
      </c>
      <c r="U1167" s="21">
        <f t="shared" si="1119"/>
        <v>10.268921793066717</v>
      </c>
      <c r="V1167" s="21">
        <f t="shared" si="1120"/>
        <v>18.950752405416413</v>
      </c>
      <c r="W1167" s="21">
        <f t="shared" si="1121"/>
        <v>0</v>
      </c>
      <c r="X1167" s="21">
        <f t="shared" si="1122"/>
        <v>6.7221491770173918</v>
      </c>
      <c r="Y1167" s="21">
        <f t="shared" si="1123"/>
        <v>126.90997287972858</v>
      </c>
      <c r="Z1167" s="21">
        <f t="shared" si="1124"/>
        <v>18882.741547754249</v>
      </c>
      <c r="AA1167" s="21">
        <f t="shared" si="1125"/>
        <v>54008.336706947019</v>
      </c>
      <c r="AB1167" s="21">
        <f t="shared" si="1126"/>
        <v>5443.8063438267645</v>
      </c>
      <c r="AC1167" s="21">
        <f t="shared" si="1127"/>
        <v>59579.053023653512</v>
      </c>
    </row>
    <row r="1168" spans="1:29">
      <c r="A1168" s="6" t="s">
        <v>109</v>
      </c>
      <c r="B1168" s="6">
        <v>1998</v>
      </c>
      <c r="C1168" s="7">
        <f t="shared" si="1112"/>
        <v>633233</v>
      </c>
      <c r="D1168" s="7">
        <f t="shared" ref="D1168:N1168" si="1131">D332+D432+D457</f>
        <v>276390</v>
      </c>
      <c r="E1168" s="7">
        <f t="shared" si="1131"/>
        <v>170195</v>
      </c>
      <c r="F1168" s="7">
        <f t="shared" si="1131"/>
        <v>644</v>
      </c>
      <c r="G1168" s="7">
        <f t="shared" si="1131"/>
        <v>10254</v>
      </c>
      <c r="H1168" s="7">
        <f t="shared" si="1131"/>
        <v>22339</v>
      </c>
      <c r="I1168" s="7">
        <f t="shared" si="1131"/>
        <v>0</v>
      </c>
      <c r="J1168" s="7">
        <f t="shared" si="1131"/>
        <v>5823</v>
      </c>
      <c r="K1168" s="7">
        <f t="shared" si="1131"/>
        <v>119054</v>
      </c>
      <c r="L1168" s="7">
        <f t="shared" si="1131"/>
        <v>15864110</v>
      </c>
      <c r="M1168" s="7">
        <f t="shared" si="1131"/>
        <v>45886744</v>
      </c>
      <c r="N1168" s="7">
        <f t="shared" si="1131"/>
        <v>5187659</v>
      </c>
      <c r="O1168" s="12">
        <f t="shared" si="1114"/>
        <v>51193457</v>
      </c>
      <c r="P1168" s="28">
        <f t="shared" si="1115"/>
        <v>846541</v>
      </c>
      <c r="Q1168" s="21">
        <f t="shared" si="1129"/>
        <v>748.02401773806582</v>
      </c>
      <c r="R1168" s="21">
        <f t="shared" si="1116"/>
        <v>326.49334172828014</v>
      </c>
      <c r="S1168" s="21">
        <f t="shared" si="1117"/>
        <v>201.04755705866577</v>
      </c>
      <c r="T1168" s="21">
        <f t="shared" si="1118"/>
        <v>0.76074283466483017</v>
      </c>
      <c r="U1168" s="21">
        <f t="shared" si="1119"/>
        <v>12.112821469958336</v>
      </c>
      <c r="V1168" s="21">
        <f t="shared" si="1120"/>
        <v>26.38856239685969</v>
      </c>
      <c r="W1168" s="21">
        <f t="shared" si="1121"/>
        <v>0</v>
      </c>
      <c r="X1168" s="21">
        <f t="shared" si="1122"/>
        <v>6.8785800097101024</v>
      </c>
      <c r="Y1168" s="21">
        <f t="shared" si="1123"/>
        <v>140.63583453134578</v>
      </c>
      <c r="Z1168" s="21">
        <f t="shared" si="1124"/>
        <v>18739.91927148242</v>
      </c>
      <c r="AA1168" s="21">
        <f t="shared" si="1125"/>
        <v>54204.987118166748</v>
      </c>
      <c r="AB1168" s="21">
        <f t="shared" si="1126"/>
        <v>6128.0658585939718</v>
      </c>
      <c r="AC1168" s="21">
        <f t="shared" si="1127"/>
        <v>60473.688811292064</v>
      </c>
    </row>
    <row r="1169" spans="1:29">
      <c r="A1169"/>
      <c r="B1169" s="6">
        <v>1999</v>
      </c>
      <c r="C1169" s="7">
        <f t="shared" si="1112"/>
        <v>697375</v>
      </c>
      <c r="D1169" s="7">
        <f t="shared" ref="D1169:N1169" si="1132">D333+D433+D458</f>
        <v>381653</v>
      </c>
      <c r="E1169" s="7">
        <f t="shared" si="1132"/>
        <v>313018</v>
      </c>
      <c r="F1169" s="7">
        <f t="shared" si="1132"/>
        <v>621</v>
      </c>
      <c r="G1169" s="7">
        <f t="shared" si="1132"/>
        <v>9177</v>
      </c>
      <c r="H1169" s="7">
        <f t="shared" si="1132"/>
        <v>23506</v>
      </c>
      <c r="I1169" s="7">
        <f t="shared" si="1132"/>
        <v>360</v>
      </c>
      <c r="J1169" s="7">
        <f t="shared" si="1132"/>
        <v>7012</v>
      </c>
      <c r="K1169" s="7">
        <f t="shared" si="1132"/>
        <v>134929</v>
      </c>
      <c r="L1169" s="7">
        <f t="shared" si="1132"/>
        <v>16774745</v>
      </c>
      <c r="M1169" s="7">
        <f t="shared" si="1132"/>
        <v>48632890</v>
      </c>
      <c r="N1169" s="7">
        <f t="shared" si="1132"/>
        <v>5687642</v>
      </c>
      <c r="O1169" s="12">
        <f t="shared" si="1114"/>
        <v>54455821</v>
      </c>
      <c r="P1169" s="28">
        <f t="shared" si="1115"/>
        <v>852609</v>
      </c>
      <c r="Q1169" s="21">
        <f t="shared" si="1129"/>
        <v>817.93061063160246</v>
      </c>
      <c r="R1169" s="21">
        <f t="shared" si="1116"/>
        <v>447.62956994354971</v>
      </c>
      <c r="S1169" s="21">
        <f t="shared" si="1117"/>
        <v>367.12959867887855</v>
      </c>
      <c r="T1169" s="21">
        <f t="shared" si="1118"/>
        <v>0.72835262118978328</v>
      </c>
      <c r="U1169" s="21">
        <f t="shared" si="1119"/>
        <v>10.763433179804576</v>
      </c>
      <c r="V1169" s="21">
        <f t="shared" si="1120"/>
        <v>27.56949551318365</v>
      </c>
      <c r="W1169" s="21">
        <f t="shared" si="1121"/>
        <v>0.42223340358828021</v>
      </c>
      <c r="X1169" s="21">
        <f t="shared" si="1122"/>
        <v>8.2241684054472799</v>
      </c>
      <c r="Y1169" s="21">
        <f t="shared" si="1123"/>
        <v>158.25425253545293</v>
      </c>
      <c r="Z1169" s="21">
        <f t="shared" si="1124"/>
        <v>19674.604654654126</v>
      </c>
      <c r="AA1169" s="21">
        <f t="shared" si="1125"/>
        <v>57040.08519731788</v>
      </c>
      <c r="AB1169" s="21">
        <f t="shared" si="1126"/>
        <v>6670.8678890323699</v>
      </c>
      <c r="AC1169" s="21">
        <f t="shared" si="1127"/>
        <v>63869.62957228929</v>
      </c>
    </row>
    <row r="1170" spans="1:29">
      <c r="A1170"/>
      <c r="B1170" s="6">
        <v>2000</v>
      </c>
      <c r="C1170" s="7">
        <f t="shared" si="1112"/>
        <v>752566</v>
      </c>
      <c r="D1170" s="7">
        <f t="shared" ref="D1170:N1170" si="1133">D334+D434+D459</f>
        <v>382193</v>
      </c>
      <c r="E1170" s="7">
        <f t="shared" si="1133"/>
        <v>336821</v>
      </c>
      <c r="F1170" s="7">
        <f t="shared" si="1133"/>
        <v>970</v>
      </c>
      <c r="G1170" s="7">
        <f t="shared" si="1133"/>
        <v>10721</v>
      </c>
      <c r="H1170" s="7">
        <f t="shared" si="1133"/>
        <v>24102</v>
      </c>
      <c r="I1170" s="7">
        <f t="shared" si="1133"/>
        <v>2188</v>
      </c>
      <c r="J1170" s="7">
        <f t="shared" si="1133"/>
        <v>8143</v>
      </c>
      <c r="K1170" s="7">
        <f t="shared" si="1133"/>
        <v>156488</v>
      </c>
      <c r="L1170" s="7">
        <f t="shared" si="1133"/>
        <v>17486359</v>
      </c>
      <c r="M1170" s="7">
        <f t="shared" si="1133"/>
        <v>50705336</v>
      </c>
      <c r="N1170" s="7">
        <f t="shared" si="1133"/>
        <v>5852610</v>
      </c>
      <c r="O1170" s="12">
        <f t="shared" si="1114"/>
        <v>56716622</v>
      </c>
      <c r="P1170" s="28">
        <f t="shared" si="1115"/>
        <v>860184</v>
      </c>
      <c r="Q1170" s="21">
        <f t="shared" si="1129"/>
        <v>874.8895585130623</v>
      </c>
      <c r="R1170" s="21">
        <f t="shared" si="1116"/>
        <v>444.31540228602256</v>
      </c>
      <c r="S1170" s="21">
        <f t="shared" si="1117"/>
        <v>391.56854812458732</v>
      </c>
      <c r="T1170" s="21">
        <f t="shared" si="1118"/>
        <v>1.1276657087320852</v>
      </c>
      <c r="U1170" s="21">
        <f t="shared" si="1119"/>
        <v>12.463612436408955</v>
      </c>
      <c r="V1170" s="21">
        <f t="shared" si="1120"/>
        <v>28.019586507072905</v>
      </c>
      <c r="W1170" s="21">
        <f t="shared" si="1121"/>
        <v>2.5436418254698996</v>
      </c>
      <c r="X1170" s="21">
        <f t="shared" si="1122"/>
        <v>9.4665792435106919</v>
      </c>
      <c r="Y1170" s="21">
        <f t="shared" si="1123"/>
        <v>181.92386745161502</v>
      </c>
      <c r="Z1170" s="21">
        <f t="shared" si="1124"/>
        <v>20328.626200905852</v>
      </c>
      <c r="AA1170" s="21">
        <f t="shared" si="1125"/>
        <v>58947.08108962734</v>
      </c>
      <c r="AB1170" s="21">
        <f t="shared" si="1126"/>
        <v>6803.9047459613294</v>
      </c>
      <c r="AC1170" s="21">
        <f t="shared" si="1127"/>
        <v>65935.453344865746</v>
      </c>
    </row>
    <row r="1171" spans="1:29">
      <c r="A1171"/>
      <c r="B1171" s="6">
        <v>2001</v>
      </c>
      <c r="C1171" s="7">
        <f t="shared" si="1112"/>
        <v>690511</v>
      </c>
      <c r="D1171" s="7">
        <f t="shared" ref="D1171:N1171" si="1134">D335+D435+D460</f>
        <v>378115</v>
      </c>
      <c r="E1171" s="7">
        <f t="shared" si="1134"/>
        <v>317549</v>
      </c>
      <c r="F1171" s="7">
        <f t="shared" si="1134"/>
        <v>785</v>
      </c>
      <c r="G1171" s="7">
        <f t="shared" si="1134"/>
        <v>17337</v>
      </c>
      <c r="H1171" s="7">
        <f t="shared" si="1134"/>
        <v>27200</v>
      </c>
      <c r="I1171" s="7">
        <f t="shared" si="1134"/>
        <v>2337</v>
      </c>
      <c r="J1171" s="7">
        <f t="shared" si="1134"/>
        <v>10588</v>
      </c>
      <c r="K1171" s="7">
        <f t="shared" si="1134"/>
        <v>196478</v>
      </c>
      <c r="L1171" s="7">
        <f t="shared" si="1134"/>
        <v>17074453</v>
      </c>
      <c r="M1171" s="7">
        <f t="shared" si="1134"/>
        <v>41551360</v>
      </c>
      <c r="N1171" s="7">
        <f t="shared" si="1134"/>
        <v>7237097</v>
      </c>
      <c r="O1171" s="12">
        <f t="shared" si="1114"/>
        <v>48987272</v>
      </c>
      <c r="P1171" s="28">
        <f t="shared" si="1115"/>
        <v>869064</v>
      </c>
      <c r="Q1171" s="21">
        <f t="shared" si="1129"/>
        <v>794.54562609888342</v>
      </c>
      <c r="R1171" s="21">
        <f t="shared" si="1116"/>
        <v>435.08303185956385</v>
      </c>
      <c r="S1171" s="21">
        <f t="shared" si="1117"/>
        <v>365.39196192685466</v>
      </c>
      <c r="T1171" s="21">
        <f t="shared" si="1118"/>
        <v>0.90327064519989331</v>
      </c>
      <c r="U1171" s="21">
        <f t="shared" si="1119"/>
        <v>19.949048631631275</v>
      </c>
      <c r="V1171" s="21">
        <f t="shared" si="1120"/>
        <v>31.298040190365729</v>
      </c>
      <c r="W1171" s="21">
        <f t="shared" si="1121"/>
        <v>2.6890999972384084</v>
      </c>
      <c r="X1171" s="21">
        <f t="shared" si="1122"/>
        <v>12.183222409396777</v>
      </c>
      <c r="Y1171" s="21">
        <f t="shared" si="1123"/>
        <v>226.0800125192161</v>
      </c>
      <c r="Z1171" s="21">
        <f t="shared" si="1124"/>
        <v>19646.945449357012</v>
      </c>
      <c r="AA1171" s="21">
        <f t="shared" si="1125"/>
        <v>47811.622619277754</v>
      </c>
      <c r="AB1171" s="21">
        <f t="shared" si="1126"/>
        <v>8327.4614988079138</v>
      </c>
      <c r="AC1171" s="21">
        <f t="shared" si="1127"/>
        <v>56367.853230602122</v>
      </c>
    </row>
    <row r="1172" spans="1:29">
      <c r="A1172"/>
      <c r="B1172" s="6">
        <v>2002</v>
      </c>
      <c r="C1172" s="7">
        <f t="shared" si="1112"/>
        <v>733150</v>
      </c>
      <c r="D1172" s="7">
        <f t="shared" ref="D1172:N1172" si="1135">D336+D436+D461</f>
        <v>401647</v>
      </c>
      <c r="E1172" s="7">
        <f t="shared" si="1135"/>
        <v>340371</v>
      </c>
      <c r="F1172" s="7">
        <f t="shared" si="1135"/>
        <v>620</v>
      </c>
      <c r="G1172" s="7">
        <f t="shared" si="1135"/>
        <v>18364</v>
      </c>
      <c r="H1172" s="7">
        <f t="shared" si="1135"/>
        <v>29046</v>
      </c>
      <c r="I1172" s="7">
        <f t="shared" si="1135"/>
        <v>1866</v>
      </c>
      <c r="J1172" s="7">
        <f t="shared" si="1135"/>
        <v>32410</v>
      </c>
      <c r="K1172" s="7">
        <f t="shared" si="1135"/>
        <v>355394</v>
      </c>
      <c r="L1172" s="7">
        <f t="shared" si="1135"/>
        <v>14208979</v>
      </c>
      <c r="M1172" s="7">
        <f t="shared" si="1135"/>
        <v>28844407</v>
      </c>
      <c r="N1172" s="7">
        <f t="shared" si="1135"/>
        <v>9348315</v>
      </c>
      <c r="O1172" s="12">
        <f t="shared" si="1114"/>
        <v>38549982</v>
      </c>
      <c r="P1172" s="28">
        <f t="shared" si="1115"/>
        <v>878308</v>
      </c>
      <c r="Q1172" s="21">
        <f t="shared" si="1129"/>
        <v>834.72995805571622</v>
      </c>
      <c r="R1172" s="21">
        <f t="shared" si="1116"/>
        <v>457.29630152520531</v>
      </c>
      <c r="S1172" s="21">
        <f t="shared" si="1117"/>
        <v>387.53034243112893</v>
      </c>
      <c r="T1172" s="21">
        <f t="shared" si="1118"/>
        <v>0.70590271294352325</v>
      </c>
      <c r="U1172" s="21">
        <f t="shared" si="1119"/>
        <v>20.908382936282035</v>
      </c>
      <c r="V1172" s="21">
        <f t="shared" si="1120"/>
        <v>33.070403548641252</v>
      </c>
      <c r="W1172" s="21">
        <f t="shared" si="1121"/>
        <v>2.1245394554074424</v>
      </c>
      <c r="X1172" s="21">
        <f t="shared" si="1122"/>
        <v>36.900495042741269</v>
      </c>
      <c r="Y1172" s="21">
        <f t="shared" si="1123"/>
        <v>404.63482058685565</v>
      </c>
      <c r="Z1172" s="21">
        <f t="shared" si="1124"/>
        <v>16177.672297189596</v>
      </c>
      <c r="AA1172" s="21">
        <f t="shared" si="1125"/>
        <v>32840.879281527668</v>
      </c>
      <c r="AB1172" s="21">
        <f t="shared" si="1126"/>
        <v>10643.549870888117</v>
      </c>
      <c r="AC1172" s="21">
        <f t="shared" si="1127"/>
        <v>43891.188512458044</v>
      </c>
    </row>
    <row r="1173" spans="1:29">
      <c r="A1173"/>
      <c r="B1173" s="6">
        <v>2003</v>
      </c>
      <c r="C1173" s="7">
        <f t="shared" si="1112"/>
        <v>688288</v>
      </c>
      <c r="D1173" s="7">
        <f t="shared" ref="D1173:N1173" si="1136">D337+D437+D462</f>
        <v>389594</v>
      </c>
      <c r="E1173" s="7">
        <f t="shared" si="1136"/>
        <v>303287</v>
      </c>
      <c r="F1173" s="7">
        <f t="shared" si="1136"/>
        <v>629</v>
      </c>
      <c r="G1173" s="7">
        <f t="shared" si="1136"/>
        <v>21002</v>
      </c>
      <c r="H1173" s="7">
        <f t="shared" si="1136"/>
        <v>29891</v>
      </c>
      <c r="I1173" s="7">
        <f t="shared" si="1136"/>
        <v>1869</v>
      </c>
      <c r="J1173" s="7">
        <f t="shared" si="1136"/>
        <v>30279</v>
      </c>
      <c r="K1173" s="7">
        <f t="shared" si="1136"/>
        <v>400759</v>
      </c>
      <c r="L1173" s="7">
        <f t="shared" si="1136"/>
        <v>14651494</v>
      </c>
      <c r="M1173" s="7">
        <f t="shared" si="1136"/>
        <v>28306517</v>
      </c>
      <c r="N1173" s="7">
        <f t="shared" si="1136"/>
        <v>8941343</v>
      </c>
      <c r="O1173" s="12">
        <f t="shared" si="1114"/>
        <v>37650488</v>
      </c>
      <c r="P1173" s="28">
        <f t="shared" si="1115"/>
        <v>890590</v>
      </c>
      <c r="Q1173" s="21">
        <f t="shared" si="1129"/>
        <v>772.84496794259985</v>
      </c>
      <c r="R1173" s="21">
        <f t="shared" si="1116"/>
        <v>437.45606844900573</v>
      </c>
      <c r="S1173" s="21">
        <f t="shared" si="1117"/>
        <v>340.54615479625863</v>
      </c>
      <c r="T1173" s="21">
        <f t="shared" si="1118"/>
        <v>0.70627336933942664</v>
      </c>
      <c r="U1173" s="21">
        <f t="shared" si="1119"/>
        <v>23.582119718388931</v>
      </c>
      <c r="V1173" s="21">
        <f t="shared" si="1120"/>
        <v>33.563143534061687</v>
      </c>
      <c r="W1173" s="21">
        <f t="shared" si="1121"/>
        <v>2.0986087874330499</v>
      </c>
      <c r="X1173" s="21">
        <f t="shared" si="1122"/>
        <v>33.998809777787756</v>
      </c>
      <c r="Y1173" s="21">
        <f t="shared" si="1123"/>
        <v>449.99270146756641</v>
      </c>
      <c r="Z1173" s="21">
        <f t="shared" si="1124"/>
        <v>16451.44679369856</v>
      </c>
      <c r="AA1173" s="21">
        <f t="shared" si="1125"/>
        <v>31784.004985459076</v>
      </c>
      <c r="AB1173" s="21">
        <f t="shared" si="1126"/>
        <v>10039.797213083461</v>
      </c>
      <c r="AC1173" s="21">
        <f t="shared" si="1127"/>
        <v>42275.893508797541</v>
      </c>
    </row>
    <row r="1174" spans="1:29">
      <c r="A1174"/>
      <c r="B1174" s="6">
        <v>2004</v>
      </c>
      <c r="C1174" s="7">
        <f t="shared" si="1112"/>
        <v>748730</v>
      </c>
      <c r="D1174" s="7">
        <f t="shared" ref="D1174:N1174" si="1137">D338+D438+D463</f>
        <v>431289</v>
      </c>
      <c r="E1174" s="7">
        <f t="shared" si="1137"/>
        <v>313624</v>
      </c>
      <c r="F1174" s="7">
        <f t="shared" si="1137"/>
        <v>744</v>
      </c>
      <c r="G1174" s="7">
        <f t="shared" si="1137"/>
        <v>60403</v>
      </c>
      <c r="H1174" s="7">
        <f t="shared" si="1137"/>
        <v>50589</v>
      </c>
      <c r="I1174" s="7">
        <f t="shared" si="1137"/>
        <v>2234</v>
      </c>
      <c r="J1174" s="7">
        <f t="shared" si="1137"/>
        <v>17635</v>
      </c>
      <c r="K1174" s="7">
        <f t="shared" si="1137"/>
        <v>267130</v>
      </c>
      <c r="L1174" s="7">
        <f t="shared" si="1137"/>
        <v>15695989</v>
      </c>
      <c r="M1174" s="7">
        <f t="shared" si="1137"/>
        <v>30044345</v>
      </c>
      <c r="N1174" s="7">
        <f t="shared" si="1137"/>
        <v>8474664</v>
      </c>
      <c r="O1174" s="12">
        <f t="shared" si="1114"/>
        <v>38788373</v>
      </c>
      <c r="P1174" s="28">
        <f t="shared" si="1115"/>
        <v>905936</v>
      </c>
      <c r="Q1174" s="21">
        <f t="shared" si="1129"/>
        <v>826.47118560251488</v>
      </c>
      <c r="R1174" s="21">
        <f t="shared" si="1116"/>
        <v>476.07005351371396</v>
      </c>
      <c r="S1174" s="21">
        <f t="shared" si="1117"/>
        <v>346.1878101764363</v>
      </c>
      <c r="T1174" s="21">
        <f t="shared" si="1118"/>
        <v>0.82125006622984398</v>
      </c>
      <c r="U1174" s="21">
        <f t="shared" si="1119"/>
        <v>66.674687836668369</v>
      </c>
      <c r="V1174" s="21">
        <f t="shared" si="1120"/>
        <v>55.841693011426855</v>
      </c>
      <c r="W1174" s="21">
        <f t="shared" si="1121"/>
        <v>2.465957860157892</v>
      </c>
      <c r="X1174" s="21">
        <f t="shared" si="1122"/>
        <v>19.4660549972625</v>
      </c>
      <c r="Y1174" s="21">
        <f t="shared" si="1123"/>
        <v>294.86630402147614</v>
      </c>
      <c r="Z1174" s="21">
        <f t="shared" si="1124"/>
        <v>17325.715061549599</v>
      </c>
      <c r="AA1174" s="21">
        <f t="shared" si="1125"/>
        <v>33163.871399304146</v>
      </c>
      <c r="AB1174" s="21">
        <f t="shared" si="1126"/>
        <v>9354.5945850479493</v>
      </c>
      <c r="AC1174" s="21">
        <f t="shared" si="1127"/>
        <v>42815.798246233731</v>
      </c>
    </row>
    <row r="1175" spans="1:29">
      <c r="A1175"/>
      <c r="B1175" s="6">
        <v>2005</v>
      </c>
      <c r="C1175" s="7">
        <f t="shared" si="1112"/>
        <v>774730</v>
      </c>
      <c r="D1175" s="7">
        <f t="shared" ref="D1175:N1175" si="1138">D339+D439+D464</f>
        <v>456031</v>
      </c>
      <c r="E1175" s="7">
        <f t="shared" si="1138"/>
        <v>312874</v>
      </c>
      <c r="F1175" s="7">
        <f t="shared" si="1138"/>
        <v>1618</v>
      </c>
      <c r="G1175" s="7">
        <f t="shared" si="1138"/>
        <v>75967</v>
      </c>
      <c r="H1175" s="7">
        <f t="shared" si="1138"/>
        <v>67774</v>
      </c>
      <c r="I1175" s="7">
        <f t="shared" si="1138"/>
        <v>7637</v>
      </c>
      <c r="J1175" s="7">
        <f t="shared" si="1138"/>
        <v>16109</v>
      </c>
      <c r="K1175" s="7">
        <f t="shared" si="1138"/>
        <v>279030</v>
      </c>
      <c r="L1175" s="7">
        <f t="shared" si="1138"/>
        <v>16854502</v>
      </c>
      <c r="M1175" s="7">
        <f t="shared" si="1138"/>
        <v>31240518</v>
      </c>
      <c r="N1175" s="7">
        <f t="shared" si="1138"/>
        <v>7644649</v>
      </c>
      <c r="O1175" s="12">
        <f t="shared" si="1114"/>
        <v>39171834</v>
      </c>
      <c r="P1175" s="28">
        <f t="shared" si="1115"/>
        <v>920710</v>
      </c>
      <c r="Q1175" s="21">
        <f t="shared" si="1129"/>
        <v>841.44844739385906</v>
      </c>
      <c r="R1175" s="21">
        <f t="shared" si="1116"/>
        <v>495.30362437683959</v>
      </c>
      <c r="S1175" s="21">
        <f t="shared" si="1117"/>
        <v>339.81818379294236</v>
      </c>
      <c r="T1175" s="21">
        <f t="shared" si="1118"/>
        <v>1.7573394445590902</v>
      </c>
      <c r="U1175" s="21">
        <f t="shared" si="1119"/>
        <v>82.509150546860567</v>
      </c>
      <c r="V1175" s="21">
        <f t="shared" si="1120"/>
        <v>73.610583136926934</v>
      </c>
      <c r="W1175" s="21">
        <f t="shared" si="1121"/>
        <v>8.2946856230517749</v>
      </c>
      <c r="X1175" s="21">
        <f t="shared" si="1122"/>
        <v>17.496280044748072</v>
      </c>
      <c r="Y1175" s="21">
        <f t="shared" si="1123"/>
        <v>303.05959531231332</v>
      </c>
      <c r="Z1175" s="21">
        <f t="shared" si="1124"/>
        <v>18305.983425834409</v>
      </c>
      <c r="AA1175" s="21">
        <f t="shared" si="1125"/>
        <v>33930.898980134894</v>
      </c>
      <c r="AB1175" s="21">
        <f t="shared" si="1126"/>
        <v>8302.9933420946873</v>
      </c>
      <c r="AC1175" s="21">
        <f t="shared" si="1127"/>
        <v>42545.246603164946</v>
      </c>
    </row>
    <row r="1176" spans="1:29">
      <c r="A1176" s="2"/>
      <c r="B1176" s="6">
        <v>2006</v>
      </c>
      <c r="C1176" s="7">
        <f t="shared" si="1112"/>
        <v>781856</v>
      </c>
      <c r="D1176" s="7">
        <f t="shared" ref="D1176:N1176" si="1139">D340+D440+D465</f>
        <v>447515</v>
      </c>
      <c r="E1176" s="7">
        <f t="shared" si="1139"/>
        <v>347336</v>
      </c>
      <c r="F1176" s="7">
        <f t="shared" si="1139"/>
        <v>2449</v>
      </c>
      <c r="G1176" s="7">
        <f t="shared" si="1139"/>
        <v>95361</v>
      </c>
      <c r="H1176" s="7">
        <f t="shared" si="1139"/>
        <v>90253</v>
      </c>
      <c r="I1176" s="7">
        <f t="shared" si="1139"/>
        <v>11165</v>
      </c>
      <c r="J1176" s="7">
        <f t="shared" si="1139"/>
        <v>14965</v>
      </c>
      <c r="K1176" s="7">
        <f t="shared" si="1139"/>
        <v>242675</v>
      </c>
      <c r="L1176" s="7">
        <f t="shared" si="1139"/>
        <v>16486610</v>
      </c>
      <c r="M1176" s="7">
        <f t="shared" si="1139"/>
        <v>30096326</v>
      </c>
      <c r="N1176" s="7">
        <f t="shared" si="1139"/>
        <v>7531560</v>
      </c>
      <c r="O1176" s="12">
        <f t="shared" si="1114"/>
        <v>37881726</v>
      </c>
      <c r="P1176" s="28">
        <f t="shared" si="1115"/>
        <v>941955</v>
      </c>
      <c r="Q1176" s="21">
        <f t="shared" si="1129"/>
        <v>830.0354050883534</v>
      </c>
      <c r="R1176" s="21">
        <f t="shared" si="1116"/>
        <v>475.09169758640274</v>
      </c>
      <c r="S1176" s="21">
        <f t="shared" si="1117"/>
        <v>368.73948330865062</v>
      </c>
      <c r="T1176" s="21">
        <f t="shared" si="1118"/>
        <v>2.5999118853873062</v>
      </c>
      <c r="U1176" s="21">
        <f t="shared" si="1119"/>
        <v>101.23732025415227</v>
      </c>
      <c r="V1176" s="21">
        <f t="shared" si="1120"/>
        <v>95.814555897043917</v>
      </c>
      <c r="W1176" s="21">
        <f t="shared" si="1121"/>
        <v>11.853007840077286</v>
      </c>
      <c r="X1176" s="21">
        <f t="shared" si="1122"/>
        <v>15.887170830878333</v>
      </c>
      <c r="Y1176" s="21">
        <f t="shared" si="1123"/>
        <v>257.62907994543264</v>
      </c>
      <c r="Z1176" s="21">
        <f t="shared" si="1124"/>
        <v>17502.545238360643</v>
      </c>
      <c r="AA1176" s="21">
        <f t="shared" si="1125"/>
        <v>31950.916975864027</v>
      </c>
      <c r="AB1176" s="21">
        <f t="shared" si="1126"/>
        <v>7995.6685828940872</v>
      </c>
      <c r="AC1176" s="21">
        <f t="shared" si="1127"/>
        <v>40216.067646543626</v>
      </c>
    </row>
    <row r="1177" spans="1:29">
      <c r="A1177"/>
      <c r="B1177" s="6">
        <v>2007</v>
      </c>
      <c r="C1177" s="7">
        <f t="shared" si="1112"/>
        <v>823203</v>
      </c>
      <c r="D1177" s="7">
        <f t="shared" ref="D1177:N1177" si="1140">D341+D441+D466</f>
        <v>434049</v>
      </c>
      <c r="E1177" s="7">
        <f t="shared" si="1140"/>
        <v>365525</v>
      </c>
      <c r="F1177" s="7">
        <f t="shared" si="1140"/>
        <v>2691</v>
      </c>
      <c r="G1177" s="7">
        <f t="shared" si="1140"/>
        <v>89316</v>
      </c>
      <c r="H1177" s="7">
        <f t="shared" si="1140"/>
        <v>89760</v>
      </c>
      <c r="I1177" s="7">
        <f t="shared" si="1140"/>
        <v>10519</v>
      </c>
      <c r="J1177" s="7">
        <f t="shared" si="1140"/>
        <v>18694</v>
      </c>
      <c r="K1177" s="7">
        <f t="shared" si="1140"/>
        <v>446498</v>
      </c>
      <c r="L1177" s="7">
        <f t="shared" si="1140"/>
        <v>15113542</v>
      </c>
      <c r="M1177" s="7">
        <f t="shared" si="1140"/>
        <v>26154561</v>
      </c>
      <c r="N1177" s="7">
        <f t="shared" si="1140"/>
        <v>8499730</v>
      </c>
      <c r="O1177" s="12">
        <f t="shared" si="1114"/>
        <v>35111308</v>
      </c>
      <c r="P1177" s="28">
        <f t="shared" si="1115"/>
        <v>956893</v>
      </c>
      <c r="Q1177" s="21">
        <f t="shared" si="1129"/>
        <v>860.28740935506892</v>
      </c>
      <c r="R1177" s="21">
        <f t="shared" si="1116"/>
        <v>453.60244039824721</v>
      </c>
      <c r="S1177" s="21">
        <f t="shared" si="1117"/>
        <v>381.99150793244382</v>
      </c>
      <c r="T1177" s="21">
        <f t="shared" si="1118"/>
        <v>2.8122266543908254</v>
      </c>
      <c r="U1177" s="21">
        <f t="shared" si="1119"/>
        <v>93.339589692891465</v>
      </c>
      <c r="V1177" s="21">
        <f t="shared" si="1120"/>
        <v>93.80359141513209</v>
      </c>
      <c r="W1177" s="21">
        <f t="shared" si="1121"/>
        <v>10.992869631191784</v>
      </c>
      <c r="X1177" s="21">
        <f t="shared" si="1122"/>
        <v>19.536144584608728</v>
      </c>
      <c r="Y1177" s="21">
        <f t="shared" si="1123"/>
        <v>466.61225445269218</v>
      </c>
      <c r="Z1177" s="21">
        <f t="shared" si="1124"/>
        <v>15794.390804405508</v>
      </c>
      <c r="AA1177" s="21">
        <f t="shared" si="1125"/>
        <v>27332.795829836774</v>
      </c>
      <c r="AB1177" s="21">
        <f t="shared" si="1126"/>
        <v>8882.6336904962209</v>
      </c>
      <c r="AC1177" s="21">
        <f t="shared" si="1127"/>
        <v>36693.034644416875</v>
      </c>
    </row>
    <row r="1178" spans="1:29">
      <c r="A1178"/>
      <c r="B1178" s="6">
        <v>2008</v>
      </c>
      <c r="C1178" s="7">
        <f t="shared" si="1112"/>
        <v>804712</v>
      </c>
      <c r="D1178" s="7">
        <f t="shared" ref="D1178:N1178" si="1141">D342+D442+D467</f>
        <v>417374</v>
      </c>
      <c r="E1178" s="7">
        <f t="shared" si="1141"/>
        <v>380153</v>
      </c>
      <c r="F1178" s="7">
        <f t="shared" si="1141"/>
        <v>2473</v>
      </c>
      <c r="G1178" s="7">
        <f t="shared" si="1141"/>
        <v>76745</v>
      </c>
      <c r="H1178" s="7">
        <f t="shared" si="1141"/>
        <v>84050</v>
      </c>
      <c r="I1178" s="7">
        <f t="shared" si="1141"/>
        <v>9656</v>
      </c>
      <c r="J1178" s="7">
        <f t="shared" si="1141"/>
        <v>25057</v>
      </c>
      <c r="K1178" s="7">
        <f t="shared" si="1141"/>
        <v>757217</v>
      </c>
      <c r="L1178" s="7">
        <f t="shared" si="1141"/>
        <v>14647463</v>
      </c>
      <c r="M1178" s="7">
        <f t="shared" si="1141"/>
        <v>23939214</v>
      </c>
      <c r="N1178" s="7">
        <f t="shared" si="1141"/>
        <v>8085902</v>
      </c>
      <c r="O1178" s="12">
        <f t="shared" si="1114"/>
        <v>32791989</v>
      </c>
      <c r="P1178" s="28">
        <f t="shared" si="1115"/>
        <v>974159</v>
      </c>
      <c r="Q1178" s="21">
        <f t="shared" si="1129"/>
        <v>826.05816914897878</v>
      </c>
      <c r="R1178" s="21">
        <f t="shared" si="1116"/>
        <v>428.4454591088313</v>
      </c>
      <c r="S1178" s="21">
        <f t="shared" si="1117"/>
        <v>390.23711734942651</v>
      </c>
      <c r="T1178" s="21">
        <f t="shared" si="1118"/>
        <v>2.5385999616079102</v>
      </c>
      <c r="U1178" s="21">
        <f t="shared" si="1119"/>
        <v>78.780773980428251</v>
      </c>
      <c r="V1178" s="21">
        <f t="shared" si="1120"/>
        <v>86.279549847612145</v>
      </c>
      <c r="W1178" s="21">
        <f t="shared" si="1121"/>
        <v>9.9121395993877801</v>
      </c>
      <c r="X1178" s="21">
        <f t="shared" si="1122"/>
        <v>25.721673771940722</v>
      </c>
      <c r="Y1178" s="21">
        <f t="shared" si="1123"/>
        <v>777.30329443140181</v>
      </c>
      <c r="Z1178" s="21">
        <f t="shared" si="1124"/>
        <v>15036.008495533069</v>
      </c>
      <c r="AA1178" s="21">
        <f t="shared" si="1125"/>
        <v>24574.236854558651</v>
      </c>
      <c r="AB1178" s="21">
        <f t="shared" si="1126"/>
        <v>8300.3924410696818</v>
      </c>
      <c r="AC1178" s="21">
        <f t="shared" si="1127"/>
        <v>33661.844729659118</v>
      </c>
    </row>
    <row r="1179" spans="1:29">
      <c r="B1179" s="6">
        <v>2009</v>
      </c>
      <c r="C1179" s="7">
        <f t="shared" si="1112"/>
        <v>701682</v>
      </c>
      <c r="D1179" s="7">
        <f t="shared" ref="D1179:N1179" si="1142">D343+D443+D468</f>
        <v>374882</v>
      </c>
      <c r="E1179" s="7">
        <f t="shared" si="1142"/>
        <v>322527</v>
      </c>
      <c r="F1179" s="7">
        <f t="shared" si="1142"/>
        <v>1502</v>
      </c>
      <c r="G1179" s="7">
        <f t="shared" si="1142"/>
        <v>28236</v>
      </c>
      <c r="H1179" s="7">
        <f t="shared" si="1142"/>
        <v>44117</v>
      </c>
      <c r="I1179" s="7">
        <f t="shared" si="1142"/>
        <v>0</v>
      </c>
      <c r="J1179" s="7">
        <f t="shared" si="1142"/>
        <v>19803</v>
      </c>
      <c r="K1179" s="7">
        <f t="shared" si="1142"/>
        <v>318791</v>
      </c>
      <c r="L1179" s="7">
        <f t="shared" si="1142"/>
        <v>11487440</v>
      </c>
      <c r="M1179" s="7">
        <f t="shared" si="1142"/>
        <v>20806435</v>
      </c>
      <c r="N1179" s="7">
        <f t="shared" si="1142"/>
        <v>7754700</v>
      </c>
      <c r="O1179" s="12">
        <f t="shared" si="1114"/>
        <v>28879926</v>
      </c>
      <c r="P1179" s="28">
        <f t="shared" si="1115"/>
        <v>995583</v>
      </c>
      <c r="Q1179" s="21">
        <f t="shared" si="1129"/>
        <v>704.79507986777594</v>
      </c>
      <c r="R1179" s="21">
        <f t="shared" si="1116"/>
        <v>376.54520014905842</v>
      </c>
      <c r="S1179" s="21">
        <f t="shared" si="1117"/>
        <v>323.95792214210167</v>
      </c>
      <c r="T1179" s="21">
        <f t="shared" si="1118"/>
        <v>1.5086637678626493</v>
      </c>
      <c r="U1179" s="21">
        <f t="shared" si="1119"/>
        <v>28.361271737263493</v>
      </c>
      <c r="V1179" s="21">
        <f t="shared" si="1120"/>
        <v>44.312729325430425</v>
      </c>
      <c r="W1179" s="21">
        <f t="shared" si="1121"/>
        <v>0</v>
      </c>
      <c r="X1179" s="21">
        <f t="shared" si="1122"/>
        <v>19.890857919430122</v>
      </c>
      <c r="Y1179" s="21">
        <f t="shared" si="1123"/>
        <v>320.20534701777751</v>
      </c>
      <c r="Z1179" s="21">
        <f t="shared" si="1124"/>
        <v>11538.40513548343</v>
      </c>
      <c r="AA1179" s="21">
        <f t="shared" si="1125"/>
        <v>20898.74475558542</v>
      </c>
      <c r="AB1179" s="21">
        <f t="shared" si="1126"/>
        <v>7789.1044744637065</v>
      </c>
      <c r="AC1179" s="21">
        <f t="shared" si="1127"/>
        <v>29008.054577066905</v>
      </c>
    </row>
    <row r="1180" spans="1:29">
      <c r="B1180" s="6">
        <v>2010</v>
      </c>
      <c r="C1180" s="7">
        <f t="shared" si="1112"/>
        <v>789242</v>
      </c>
      <c r="D1180" s="7">
        <f t="shared" ref="D1180:N1180" si="1143">D344+D444+D469</f>
        <v>414443</v>
      </c>
      <c r="E1180" s="7">
        <f t="shared" si="1143"/>
        <v>351081</v>
      </c>
      <c r="F1180" s="7">
        <f t="shared" si="1143"/>
        <v>1046</v>
      </c>
      <c r="G1180" s="7">
        <f t="shared" si="1143"/>
        <v>32360</v>
      </c>
      <c r="H1180" s="7">
        <f t="shared" si="1143"/>
        <v>57448</v>
      </c>
      <c r="I1180" s="7">
        <f t="shared" si="1143"/>
        <v>0</v>
      </c>
      <c r="J1180" s="7">
        <f t="shared" si="1143"/>
        <v>23292</v>
      </c>
      <c r="K1180" s="7">
        <f t="shared" si="1143"/>
        <v>406841</v>
      </c>
      <c r="L1180" s="7">
        <f t="shared" si="1143"/>
        <v>10806723</v>
      </c>
      <c r="M1180" s="7">
        <f t="shared" si="1143"/>
        <v>19951799</v>
      </c>
      <c r="N1180" s="7">
        <f t="shared" si="1143"/>
        <v>7103220</v>
      </c>
      <c r="O1180" s="12">
        <f t="shared" si="1114"/>
        <v>27461860</v>
      </c>
      <c r="P1180" s="28">
        <f t="shared" si="1115"/>
        <v>1017329</v>
      </c>
      <c r="Q1180" s="21">
        <f t="shared" si="1129"/>
        <v>775.79819311156962</v>
      </c>
      <c r="R1180" s="21">
        <f t="shared" si="1116"/>
        <v>407.38345215756163</v>
      </c>
      <c r="S1180" s="21">
        <f t="shared" si="1117"/>
        <v>345.10074911852507</v>
      </c>
      <c r="T1180" s="21">
        <f t="shared" si="1118"/>
        <v>1.0281826233204794</v>
      </c>
      <c r="U1180" s="21">
        <f t="shared" si="1119"/>
        <v>31.808785555115406</v>
      </c>
      <c r="V1180" s="21">
        <f t="shared" si="1120"/>
        <v>56.469441055941594</v>
      </c>
      <c r="W1180" s="21">
        <f t="shared" si="1121"/>
        <v>0</v>
      </c>
      <c r="X1180" s="21">
        <f t="shared" si="1122"/>
        <v>22.895248243193699</v>
      </c>
      <c r="Y1180" s="21">
        <f t="shared" si="1123"/>
        <v>399.9109432641751</v>
      </c>
      <c r="Z1180" s="21">
        <f t="shared" si="1124"/>
        <v>10622.643215714877</v>
      </c>
      <c r="AA1180" s="21">
        <f t="shared" si="1125"/>
        <v>19611.943628855563</v>
      </c>
      <c r="AB1180" s="21">
        <f t="shared" si="1126"/>
        <v>6982.2250225836488</v>
      </c>
      <c r="AC1180" s="21">
        <f t="shared" si="1127"/>
        <v>26994.079594703388</v>
      </c>
    </row>
    <row r="1181" spans="1:29">
      <c r="B1181" s="6">
        <v>2011</v>
      </c>
      <c r="C1181" s="7">
        <f t="shared" si="1112"/>
        <v>786061</v>
      </c>
      <c r="D1181" s="7">
        <f t="shared" ref="D1181:N1181" si="1144">D345+D445+D470</f>
        <v>381935</v>
      </c>
      <c r="E1181" s="7">
        <f t="shared" si="1144"/>
        <v>319756</v>
      </c>
      <c r="F1181" s="7">
        <f t="shared" si="1144"/>
        <v>1152</v>
      </c>
      <c r="G1181" s="7">
        <f t="shared" si="1144"/>
        <v>28573</v>
      </c>
      <c r="H1181" s="7">
        <f t="shared" si="1144"/>
        <v>63609</v>
      </c>
      <c r="I1181" s="7">
        <f t="shared" si="1144"/>
        <v>0</v>
      </c>
      <c r="J1181" s="7">
        <f t="shared" si="1144"/>
        <v>23736</v>
      </c>
      <c r="K1181" s="7">
        <f t="shared" si="1144"/>
        <v>480955</v>
      </c>
      <c r="L1181" s="7">
        <f t="shared" si="1144"/>
        <v>9858454</v>
      </c>
      <c r="M1181" s="7">
        <f t="shared" si="1144"/>
        <v>16459696</v>
      </c>
      <c r="N1181" s="7">
        <f t="shared" si="1144"/>
        <v>6351906</v>
      </c>
      <c r="O1181" s="12">
        <f t="shared" si="1114"/>
        <v>23292557</v>
      </c>
      <c r="P1181" s="28">
        <f t="shared" si="1115"/>
        <v>1034622</v>
      </c>
      <c r="Q1181" s="21">
        <f t="shared" si="1129"/>
        <v>759.75670341438706</v>
      </c>
      <c r="R1181" s="21">
        <f t="shared" si="1116"/>
        <v>369.15414518539137</v>
      </c>
      <c r="S1181" s="21">
        <f t="shared" si="1117"/>
        <v>309.05586774686793</v>
      </c>
      <c r="T1181" s="21">
        <f t="shared" si="1118"/>
        <v>1.1134501296125541</v>
      </c>
      <c r="U1181" s="21">
        <f t="shared" si="1119"/>
        <v>27.61684943873221</v>
      </c>
      <c r="V1181" s="21">
        <f t="shared" si="1120"/>
        <v>61.480424734830684</v>
      </c>
      <c r="W1181" s="21">
        <f t="shared" si="1121"/>
        <v>0</v>
      </c>
      <c r="X1181" s="21">
        <f t="shared" si="1122"/>
        <v>22.941712045558667</v>
      </c>
      <c r="Y1181" s="21">
        <f t="shared" si="1123"/>
        <v>464.86059643038709</v>
      </c>
      <c r="Z1181" s="21">
        <f t="shared" si="1124"/>
        <v>9528.5563229855925</v>
      </c>
      <c r="AA1181" s="21">
        <f t="shared" si="1125"/>
        <v>15908.898128978504</v>
      </c>
      <c r="AB1181" s="21">
        <f t="shared" si="1126"/>
        <v>6139.3494435648954</v>
      </c>
      <c r="AC1181" s="21">
        <f t="shared" si="1127"/>
        <v>22513.108168973788</v>
      </c>
    </row>
    <row r="1182" spans="1:29">
      <c r="B1182" s="6">
        <v>2012</v>
      </c>
      <c r="C1182" s="7">
        <f t="shared" si="1112"/>
        <v>805708</v>
      </c>
      <c r="D1182" s="7">
        <f t="shared" ref="D1182:N1183" si="1145">D346+D446+D471</f>
        <v>444960</v>
      </c>
      <c r="E1182" s="7">
        <f t="shared" si="1145"/>
        <v>358771</v>
      </c>
      <c r="F1182" s="7">
        <f t="shared" si="1145"/>
        <v>1392</v>
      </c>
      <c r="G1182" s="7">
        <f t="shared" si="1145"/>
        <v>33310</v>
      </c>
      <c r="H1182" s="7">
        <f t="shared" si="1145"/>
        <v>60779</v>
      </c>
      <c r="I1182" s="7">
        <f t="shared" si="1145"/>
        <v>0</v>
      </c>
      <c r="J1182" s="7">
        <f t="shared" si="1145"/>
        <v>23056</v>
      </c>
      <c r="K1182" s="7">
        <f t="shared" si="1145"/>
        <v>438599</v>
      </c>
      <c r="L1182" s="7">
        <f t="shared" si="1145"/>
        <v>10147475</v>
      </c>
      <c r="M1182" s="7">
        <f t="shared" si="1145"/>
        <v>17427639</v>
      </c>
      <c r="N1182" s="7">
        <f t="shared" si="1145"/>
        <v>6256576</v>
      </c>
      <c r="O1182" s="12">
        <f t="shared" si="1114"/>
        <v>24122814</v>
      </c>
      <c r="P1182" s="28">
        <f t="shared" si="1115"/>
        <v>1045891</v>
      </c>
      <c r="Q1182" s="21">
        <f t="shared" si="1129"/>
        <v>770.35561067071035</v>
      </c>
      <c r="R1182" s="21">
        <f t="shared" si="1116"/>
        <v>425.43630263574306</v>
      </c>
      <c r="S1182" s="21">
        <f t="shared" si="1117"/>
        <v>343.02905369680013</v>
      </c>
      <c r="T1182" s="21">
        <f t="shared" si="1118"/>
        <v>1.3309226296048058</v>
      </c>
      <c r="U1182" s="21">
        <f t="shared" si="1119"/>
        <v>31.848443097798906</v>
      </c>
      <c r="V1182" s="21">
        <f t="shared" si="1120"/>
        <v>58.112174213182826</v>
      </c>
      <c r="W1182" s="21">
        <f t="shared" si="1121"/>
        <v>0</v>
      </c>
      <c r="X1182" s="21">
        <f t="shared" si="1122"/>
        <v>22.044362175408335</v>
      </c>
      <c r="Y1182" s="21">
        <f t="shared" si="1123"/>
        <v>419.35440691238375</v>
      </c>
      <c r="Z1182" s="21">
        <f t="shared" si="1124"/>
        <v>9702.2299646903921</v>
      </c>
      <c r="AA1182" s="21">
        <f t="shared" si="1125"/>
        <v>16662.959142013842</v>
      </c>
      <c r="AB1182" s="21">
        <f t="shared" si="1126"/>
        <v>5982.0535791970669</v>
      </c>
      <c r="AC1182" s="21">
        <f t="shared" si="1127"/>
        <v>23064.367128123293</v>
      </c>
    </row>
    <row r="1183" spans="1:29">
      <c r="B1183" s="6">
        <v>2013</v>
      </c>
      <c r="C1183" s="7">
        <f t="shared" si="1112"/>
        <v>819858</v>
      </c>
      <c r="D1183" s="7">
        <f t="shared" si="1145"/>
        <v>415612</v>
      </c>
      <c r="E1183" s="7">
        <f t="shared" si="1145"/>
        <v>314426</v>
      </c>
      <c r="F1183" s="7">
        <f t="shared" si="1145"/>
        <v>1357</v>
      </c>
      <c r="G1183" s="7">
        <f t="shared" si="1145"/>
        <v>36123</v>
      </c>
      <c r="H1183" s="7">
        <f t="shared" si="1145"/>
        <v>48396</v>
      </c>
      <c r="I1183" s="7">
        <f t="shared" si="1145"/>
        <v>0</v>
      </c>
      <c r="J1183" s="7">
        <f t="shared" si="1145"/>
        <v>21810</v>
      </c>
      <c r="K1183" s="7">
        <f t="shared" si="1145"/>
        <v>373320</v>
      </c>
      <c r="L1183" s="7">
        <f t="shared" si="1145"/>
        <v>11598649</v>
      </c>
      <c r="M1183" s="7">
        <f t="shared" si="1145"/>
        <v>19155158</v>
      </c>
      <c r="N1183" s="7">
        <f t="shared" si="1145"/>
        <v>6228913</v>
      </c>
      <c r="O1183" s="12">
        <f t="shared" si="1114"/>
        <v>25757391</v>
      </c>
      <c r="P1183" s="28">
        <f t="shared" si="1115"/>
        <v>1044496</v>
      </c>
      <c r="Q1183" s="21">
        <f t="shared" ref="Q1183" si="1146">C1183/($P1183/1000)</f>
        <v>784.9316799681377</v>
      </c>
      <c r="R1183" s="21">
        <f t="shared" ref="R1183" si="1147">D1183/($P1183/1000)</f>
        <v>397.90674162466871</v>
      </c>
      <c r="S1183" s="21">
        <f t="shared" ref="S1183" si="1148">E1183/($P1183/1000)</f>
        <v>301.03131079487139</v>
      </c>
      <c r="T1183" s="21">
        <f t="shared" ref="T1183" si="1149">F1183/($P1183/1000)</f>
        <v>1.2991911888604646</v>
      </c>
      <c r="U1183" s="21">
        <f t="shared" ref="U1183" si="1150">G1183/($P1183/1000)</f>
        <v>34.584143931618691</v>
      </c>
      <c r="V1183" s="21">
        <f t="shared" ref="V1183" si="1151">H1183/($P1183/1000)</f>
        <v>46.334308604341231</v>
      </c>
      <c r="W1183" s="21">
        <f t="shared" ref="W1183" si="1152">I1183/($P1183/1000)</f>
        <v>0</v>
      </c>
      <c r="X1183" s="21">
        <f t="shared" ref="X1183" si="1153">J1183/($P1183/1000)</f>
        <v>20.88088417763208</v>
      </c>
      <c r="Y1183" s="21">
        <f t="shared" ref="Y1183" si="1154">K1183/($P1183/1000)</f>
        <v>357.4163998713255</v>
      </c>
      <c r="Z1183" s="21">
        <f t="shared" ref="Z1183" si="1155">L1183/($P1183/1000)</f>
        <v>11104.541329023757</v>
      </c>
      <c r="AA1183" s="21">
        <f t="shared" ref="AA1183" si="1156">M1183/($P1183/1000)</f>
        <v>18339.139642468712</v>
      </c>
      <c r="AB1183" s="21">
        <f t="shared" ref="AB1183" si="1157">N1183/($P1183/1000)</f>
        <v>5963.5585009420802</v>
      </c>
      <c r="AC1183" s="21">
        <f t="shared" ref="AC1183" si="1158">O1183/($P1183/1000)</f>
        <v>24660.114543282118</v>
      </c>
    </row>
    <row r="1184" spans="1:29">
      <c r="A1184" s="2"/>
      <c r="B1184" s="2" t="s">
        <v>80</v>
      </c>
      <c r="O1184" s="13"/>
      <c r="P1184" s="22"/>
    </row>
    <row r="1185" spans="1:29">
      <c r="B1185" s="6" t="s">
        <v>77</v>
      </c>
      <c r="C1185" s="10">
        <f>((C1182/C1167)^(1/15)-1)*100</f>
        <v>1.8126013058365142</v>
      </c>
      <c r="D1185" s="10">
        <f t="shared" ref="D1185:N1185" si="1159">((D1182/D1167)^(1/15)-1)*100</f>
        <v>2.2527179818218057</v>
      </c>
      <c r="E1185" s="10">
        <f t="shared" si="1159"/>
        <v>1.1272834223100103</v>
      </c>
      <c r="F1185" s="10">
        <f t="shared" si="1159"/>
        <v>3.0344597558886965</v>
      </c>
      <c r="G1185" s="10">
        <f t="shared" si="1159"/>
        <v>9.4481551633065042</v>
      </c>
      <c r="H1185" s="10">
        <f t="shared" si="1159"/>
        <v>9.3654806596180418</v>
      </c>
      <c r="I1185" s="10"/>
      <c r="J1185" s="10">
        <f t="shared" si="1159"/>
        <v>9.8559323541193233</v>
      </c>
      <c r="K1185" s="10">
        <f t="shared" si="1159"/>
        <v>9.9115296970967659</v>
      </c>
      <c r="L1185" s="10">
        <f t="shared" si="1159"/>
        <v>-2.9136912863492404</v>
      </c>
      <c r="M1185" s="10">
        <f t="shared" si="1159"/>
        <v>-6.1595006715878142</v>
      </c>
      <c r="N1185" s="10">
        <f t="shared" si="1159"/>
        <v>2.1333076341510049</v>
      </c>
      <c r="O1185" s="17">
        <f>((O1182/O1167)^(1/15)-1)*100</f>
        <v>-4.7289939578918467</v>
      </c>
      <c r="P1185" s="27">
        <f>((P1182/P1167)^(1/15)-1)*100</f>
        <v>1.4933423680548064</v>
      </c>
      <c r="Q1185" s="10">
        <f t="shared" ref="Q1185:AC1185" si="1160">((Q1182/Q1167)^(1/15)-1)*100</f>
        <v>0.31456145825203841</v>
      </c>
      <c r="R1185" s="10">
        <f t="shared" si="1160"/>
        <v>0.74820239047128645</v>
      </c>
      <c r="S1185" s="10">
        <f t="shared" si="1160"/>
        <v>-0.36067286504107843</v>
      </c>
      <c r="T1185" s="10">
        <f t="shared" si="1160"/>
        <v>1.5184418523189303</v>
      </c>
      <c r="U1185" s="10">
        <f t="shared" si="1160"/>
        <v>7.8377680837472097</v>
      </c>
      <c r="V1185" s="10">
        <f t="shared" si="1160"/>
        <v>7.7563100277215691</v>
      </c>
      <c r="W1185" s="10"/>
      <c r="X1185" s="10">
        <f t="shared" si="1160"/>
        <v>8.2395453642057248</v>
      </c>
      <c r="Y1185" s="10">
        <f t="shared" si="1160"/>
        <v>8.2943246646802749</v>
      </c>
      <c r="Z1185" s="10">
        <f t="shared" si="1160"/>
        <v>-4.3421898930300458</v>
      </c>
      <c r="AA1185" s="10">
        <f t="shared" si="1160"/>
        <v>-7.5402414198661454</v>
      </c>
      <c r="AB1185" s="10">
        <f t="shared" si="1160"/>
        <v>0.63054901056998069</v>
      </c>
      <c r="AC1185" s="10">
        <f t="shared" si="1160"/>
        <v>-6.1307827496527079</v>
      </c>
    </row>
    <row r="1186" spans="1:29">
      <c r="B1186" s="6" t="s">
        <v>79</v>
      </c>
      <c r="C1186" s="10">
        <f>((C1171/C1167)^(1/4)-1)*100</f>
        <v>2.9209966429056822</v>
      </c>
      <c r="D1186" s="10">
        <f t="shared" ref="D1186:N1186" si="1161">((D1171/D1167)^(1/4)-1)*100</f>
        <v>4.3773969367627341</v>
      </c>
      <c r="E1186" s="10">
        <f t="shared" si="1161"/>
        <v>1.1590246176034658</v>
      </c>
      <c r="F1186" s="10">
        <f t="shared" si="1161"/>
        <v>-3.0624645578540832</v>
      </c>
      <c r="G1186" s="10">
        <f t="shared" si="1161"/>
        <v>19.160275889889423</v>
      </c>
      <c r="H1186" s="10">
        <f t="shared" si="1161"/>
        <v>14.420762077269922</v>
      </c>
      <c r="I1186" s="10"/>
      <c r="J1186" s="10">
        <f t="shared" si="1161"/>
        <v>17.110455723301278</v>
      </c>
      <c r="K1186" s="10">
        <f t="shared" si="1161"/>
        <v>16.606770833450526</v>
      </c>
      <c r="L1186" s="10">
        <f t="shared" si="1161"/>
        <v>1.9388340619938216</v>
      </c>
      <c r="M1186" s="10">
        <f t="shared" si="1161"/>
        <v>-2.0960228530792824</v>
      </c>
      <c r="N1186" s="10">
        <f t="shared" si="1161"/>
        <v>12.249562219691313</v>
      </c>
      <c r="O1186" s="17">
        <f>((O1171/O1167)^(1/4)-1)*100</f>
        <v>-0.45564449549048147</v>
      </c>
      <c r="P1186" s="27">
        <f>((P1171/P1167)^(1/4)-1)*100</f>
        <v>0.93276353460618466</v>
      </c>
      <c r="Q1186" s="10">
        <f t="shared" ref="Q1186:AC1186" si="1162">((Q1171/Q1167)^(1/4)-1)*100</f>
        <v>1.9698589820319468</v>
      </c>
      <c r="R1186" s="10">
        <f t="shared" si="1162"/>
        <v>3.4128000478016229</v>
      </c>
      <c r="S1186" s="10">
        <f t="shared" si="1162"/>
        <v>0.22417010599309339</v>
      </c>
      <c r="T1186" s="10">
        <f t="shared" si="1162"/>
        <v>-3.9583064532761392</v>
      </c>
      <c r="U1186" s="10">
        <f t="shared" si="1162"/>
        <v>18.059063991677672</v>
      </c>
      <c r="V1186" s="10">
        <f t="shared" si="1162"/>
        <v>13.363350086059222</v>
      </c>
      <c r="W1186" s="10"/>
      <c r="X1186" s="10">
        <f t="shared" si="1162"/>
        <v>16.028187104129323</v>
      </c>
      <c r="Y1186" s="10">
        <f t="shared" si="1162"/>
        <v>15.529156985254144</v>
      </c>
      <c r="Z1186" s="10">
        <f t="shared" si="1162"/>
        <v>0.99677299239180339</v>
      </c>
      <c r="AA1186" s="10">
        <f t="shared" si="1162"/>
        <v>-3.0007960563241731</v>
      </c>
      <c r="AB1186" s="10">
        <f t="shared" si="1162"/>
        <v>11.212215229998135</v>
      </c>
      <c r="AC1186" s="10">
        <f t="shared" si="1162"/>
        <v>-1.3755771480690959</v>
      </c>
    </row>
    <row r="1187" spans="1:29">
      <c r="B1187" s="6" t="s">
        <v>78</v>
      </c>
      <c r="C1187" s="10">
        <f>((C1177/C1171)^(1/6)-1)*100</f>
        <v>2.9728478384021706</v>
      </c>
      <c r="D1187" s="10">
        <f t="shared" ref="D1187:N1187" si="1163">((D1177/D1171)^(1/6)-1)*100</f>
        <v>2.3259555572046509</v>
      </c>
      <c r="E1187" s="10">
        <f t="shared" si="1163"/>
        <v>2.3727546347555695</v>
      </c>
      <c r="F1187" s="10">
        <f t="shared" si="1163"/>
        <v>22.79311223054583</v>
      </c>
      <c r="G1187" s="10">
        <f t="shared" si="1163"/>
        <v>31.419321091996586</v>
      </c>
      <c r="H1187" s="10">
        <f t="shared" si="1163"/>
        <v>22.01661989064554</v>
      </c>
      <c r="I1187" s="10">
        <f t="shared" si="1163"/>
        <v>28.494919641276727</v>
      </c>
      <c r="J1187" s="10">
        <f t="shared" si="1163"/>
        <v>9.9380554301585775</v>
      </c>
      <c r="K1187" s="10">
        <f t="shared" si="1163"/>
        <v>14.661494532447694</v>
      </c>
      <c r="L1187" s="10">
        <f t="shared" si="1163"/>
        <v>-2.0126732393958346</v>
      </c>
      <c r="M1187" s="10">
        <f t="shared" si="1163"/>
        <v>-7.4250047082999648</v>
      </c>
      <c r="N1187" s="10">
        <f t="shared" si="1163"/>
        <v>2.7164787404565294</v>
      </c>
      <c r="O1187" s="17">
        <f>((O1177/O1171)^(1/6)-1)*100</f>
        <v>-5.3993851903148427</v>
      </c>
      <c r="P1187" s="27">
        <f>((P1177/P1171)^(1/6)-1)*100</f>
        <v>1.6175226358775774</v>
      </c>
      <c r="Q1187" s="10">
        <f t="shared" ref="Q1187:AC1187" si="1164">((Q1177/Q1171)^(1/6)-1)*100</f>
        <v>1.33375147058159</v>
      </c>
      <c r="R1187" s="10">
        <f t="shared" si="1164"/>
        <v>0.69715626099797756</v>
      </c>
      <c r="S1187" s="10">
        <f t="shared" si="1164"/>
        <v>0.74321040238718439</v>
      </c>
      <c r="T1187" s="10">
        <f t="shared" si="1164"/>
        <v>20.838521787768816</v>
      </c>
      <c r="U1187" s="10">
        <f t="shared" si="1164"/>
        <v>29.327420786380245</v>
      </c>
      <c r="V1187" s="10">
        <f t="shared" si="1164"/>
        <v>20.074389461218512</v>
      </c>
      <c r="W1187" s="10">
        <f t="shared" si="1164"/>
        <v>26.44956923591608</v>
      </c>
      <c r="X1187" s="10">
        <f t="shared" si="1164"/>
        <v>8.1880886076072468</v>
      </c>
      <c r="Y1187" s="10">
        <f t="shared" si="1164"/>
        <v>12.836341172486666</v>
      </c>
      <c r="Z1187" s="10">
        <f t="shared" si="1164"/>
        <v>-3.5724113136288205</v>
      </c>
      <c r="AA1187" s="10">
        <f t="shared" si="1164"/>
        <v>-8.8985906265195087</v>
      </c>
      <c r="AB1187" s="10">
        <f t="shared" si="1164"/>
        <v>1.0814631926393092</v>
      </c>
      <c r="AC1187" s="10">
        <f t="shared" si="1164"/>
        <v>-6.9052144198947456</v>
      </c>
    </row>
    <row r="1188" spans="1:29">
      <c r="B1188" s="6" t="s">
        <v>142</v>
      </c>
      <c r="C1188" s="10">
        <f>((C1183/C1177)^(1/6)-1)*100</f>
        <v>-6.783821775697696E-2</v>
      </c>
      <c r="D1188" s="10">
        <f t="shared" ref="D1188:O1188" si="1165">((D1183/D1177)^(1/6)-1)*100</f>
        <v>-0.72081124131807561</v>
      </c>
      <c r="E1188" s="10">
        <f t="shared" si="1165"/>
        <v>-2.4785325905051225</v>
      </c>
      <c r="F1188" s="10">
        <f t="shared" si="1165"/>
        <v>-10.783669144103403</v>
      </c>
      <c r="G1188" s="10">
        <f t="shared" si="1165"/>
        <v>-14.004493714839816</v>
      </c>
      <c r="H1188" s="10">
        <f t="shared" si="1165"/>
        <v>-9.783126851443436</v>
      </c>
      <c r="I1188" s="10">
        <f t="shared" si="1165"/>
        <v>-100</v>
      </c>
      <c r="J1188" s="10">
        <f t="shared" si="1165"/>
        <v>2.6027271948896535</v>
      </c>
      <c r="K1188" s="10">
        <f t="shared" si="1165"/>
        <v>-2.9392543864145027</v>
      </c>
      <c r="L1188" s="10">
        <f t="shared" si="1165"/>
        <v>-4.3158085275022628</v>
      </c>
      <c r="M1188" s="10">
        <f t="shared" si="1165"/>
        <v>-5.0584355075739662</v>
      </c>
      <c r="N1188" s="10">
        <f t="shared" si="1165"/>
        <v>-5.0486400951800121</v>
      </c>
      <c r="O1188" s="10">
        <f t="shared" si="1165"/>
        <v>-5.0323239884422222</v>
      </c>
      <c r="P1188" s="27">
        <f>((P1183/P1177)^(1/6)-1)*100</f>
        <v>1.4706791768162253</v>
      </c>
      <c r="Q1188" s="10">
        <f>((Q1183/Q1177)^(1/6)-1)*100</f>
        <v>-1.5162186821399692</v>
      </c>
      <c r="R1188" s="10">
        <f t="shared" ref="R1188:AC1188" si="1166">((R1183/R1177)^(1/6)-1)*100</f>
        <v>-2.159727751812468</v>
      </c>
      <c r="S1188" s="10">
        <f t="shared" si="1166"/>
        <v>-3.891973326047915</v>
      </c>
      <c r="T1188" s="10">
        <f t="shared" si="1166"/>
        <v>-12.076738246292805</v>
      </c>
      <c r="U1188" s="10">
        <f t="shared" si="1166"/>
        <v>-15.250881355282953</v>
      </c>
      <c r="V1188" s="10">
        <f t="shared" si="1166"/>
        <v>-11.090697450294495</v>
      </c>
      <c r="W1188" s="10">
        <f t="shared" si="1166"/>
        <v>-100</v>
      </c>
      <c r="X1188" s="10">
        <f t="shared" si="1166"/>
        <v>1.1156405251814494</v>
      </c>
      <c r="Y1188" s="10">
        <f t="shared" si="1166"/>
        <v>-4.3460175875498663</v>
      </c>
      <c r="Z1188" s="10">
        <f t="shared" si="1166"/>
        <v>-5.7026204527864994</v>
      </c>
      <c r="AA1188" s="10">
        <f t="shared" si="1166"/>
        <v>-6.4344840670800929</v>
      </c>
      <c r="AB1188" s="10">
        <f t="shared" si="1166"/>
        <v>-6.4248306258363534</v>
      </c>
      <c r="AC1188" s="10">
        <f t="shared" si="1166"/>
        <v>-6.4087509988247309</v>
      </c>
    </row>
    <row r="1189" spans="1:29">
      <c r="O1189" s="13"/>
      <c r="P1189" s="22"/>
    </row>
    <row r="1190" spans="1:29">
      <c r="A1190" s="6" t="s">
        <v>32</v>
      </c>
      <c r="B1190" s="6">
        <v>1995</v>
      </c>
      <c r="C1190" s="7">
        <f>C379</f>
        <v>37431</v>
      </c>
      <c r="D1190" s="7">
        <f t="shared" ref="D1190:N1190" si="1167">D379</f>
        <v>0</v>
      </c>
      <c r="E1190" s="7">
        <f t="shared" si="1167"/>
        <v>0</v>
      </c>
      <c r="F1190" s="7">
        <f t="shared" si="1167"/>
        <v>0</v>
      </c>
      <c r="G1190" s="7">
        <f t="shared" si="1167"/>
        <v>0</v>
      </c>
      <c r="H1190" s="7">
        <f t="shared" si="1167"/>
        <v>0</v>
      </c>
      <c r="I1190" s="7">
        <f t="shared" si="1167"/>
        <v>0</v>
      </c>
      <c r="J1190" s="7">
        <f t="shared" si="1167"/>
        <v>7042</v>
      </c>
      <c r="K1190" s="7">
        <f t="shared" si="1167"/>
        <v>1775</v>
      </c>
      <c r="L1190" s="7">
        <f t="shared" si="1167"/>
        <v>1604880</v>
      </c>
      <c r="M1190" s="7">
        <f t="shared" si="1167"/>
        <v>4654152</v>
      </c>
      <c r="N1190" s="7">
        <f t="shared" si="1167"/>
        <v>272086</v>
      </c>
      <c r="O1190" s="12">
        <f t="shared" ref="O1190:O1208" si="1168">O379</f>
        <v>4928013</v>
      </c>
      <c r="P1190" s="28">
        <f>P889</f>
        <v>41956</v>
      </c>
      <c r="Q1190" s="21">
        <f>C1190/($P1190/1000)</f>
        <v>892.1489179140051</v>
      </c>
      <c r="R1190" s="21">
        <f t="shared" ref="R1190:R1207" si="1169">D1190/($P1190/1000)</f>
        <v>0</v>
      </c>
      <c r="S1190" s="21">
        <f t="shared" ref="S1190:S1207" si="1170">E1190/($P1190/1000)</f>
        <v>0</v>
      </c>
      <c r="T1190" s="21">
        <f t="shared" ref="T1190:T1207" si="1171">F1190/($P1190/1000)</f>
        <v>0</v>
      </c>
      <c r="U1190" s="21">
        <f t="shared" ref="U1190:U1207" si="1172">G1190/($P1190/1000)</f>
        <v>0</v>
      </c>
      <c r="V1190" s="21">
        <f t="shared" ref="V1190:V1207" si="1173">H1190/($P1190/1000)</f>
        <v>0</v>
      </c>
      <c r="W1190" s="21">
        <f t="shared" ref="W1190:W1207" si="1174">I1190/($P1190/1000)</f>
        <v>0</v>
      </c>
      <c r="X1190" s="21">
        <f t="shared" ref="X1190:X1207" si="1175">J1190/($P1190/1000)</f>
        <v>167.84250166841451</v>
      </c>
      <c r="Y1190" s="21">
        <f t="shared" ref="Y1190:Y1207" si="1176">K1190/($P1190/1000)</f>
        <v>42.306225569644383</v>
      </c>
      <c r="Z1190" s="21">
        <f t="shared" ref="Z1190:Z1207" si="1177">L1190/($P1190/1000)</f>
        <v>38251.501573076552</v>
      </c>
      <c r="AA1190" s="21">
        <f t="shared" ref="AA1190:AA1207" si="1178">M1190/($P1190/1000)</f>
        <v>110929.35456192201</v>
      </c>
      <c r="AB1190" s="21">
        <f t="shared" ref="AB1190:AB1207" si="1179">N1190/($P1190/1000)</f>
        <v>6485.0319382209927</v>
      </c>
      <c r="AC1190" s="21">
        <f t="shared" ref="AC1190:AC1207" si="1180">O1190/($P1190/1000)</f>
        <v>117456.69272571264</v>
      </c>
    </row>
    <row r="1191" spans="1:29">
      <c r="A1191" s="6" t="s">
        <v>136</v>
      </c>
      <c r="B1191" s="6">
        <v>1996</v>
      </c>
      <c r="C1191" s="7">
        <f t="shared" ref="C1191:N1208" si="1181">C380</f>
        <v>39720</v>
      </c>
      <c r="D1191" s="7">
        <f t="shared" si="1181"/>
        <v>28053</v>
      </c>
      <c r="E1191" s="7">
        <f t="shared" si="1181"/>
        <v>9437</v>
      </c>
      <c r="F1191" s="7">
        <f t="shared" si="1181"/>
        <v>0</v>
      </c>
      <c r="G1191" s="7">
        <f t="shared" si="1181"/>
        <v>0</v>
      </c>
      <c r="H1191" s="7">
        <f t="shared" si="1181"/>
        <v>0</v>
      </c>
      <c r="I1191" s="7">
        <f t="shared" si="1181"/>
        <v>0</v>
      </c>
      <c r="J1191" s="7">
        <f t="shared" si="1181"/>
        <v>7062</v>
      </c>
      <c r="K1191" s="7">
        <f t="shared" si="1181"/>
        <v>7062</v>
      </c>
      <c r="L1191" s="7">
        <f t="shared" si="1181"/>
        <v>1770666</v>
      </c>
      <c r="M1191" s="7">
        <f t="shared" si="1181"/>
        <v>5134932</v>
      </c>
      <c r="N1191" s="7">
        <f t="shared" si="1181"/>
        <v>270577</v>
      </c>
      <c r="O1191" s="12">
        <f t="shared" si="1168"/>
        <v>5412571</v>
      </c>
      <c r="P1191" s="28">
        <f t="shared" ref="P1191:P1208" si="1182">P890</f>
        <v>42512</v>
      </c>
      <c r="Q1191" s="21">
        <f t="shared" ref="Q1191:Q1207" si="1183">C1191/($P1191/1000)</f>
        <v>934.32442604441098</v>
      </c>
      <c r="R1191" s="21">
        <f t="shared" si="1169"/>
        <v>659.8842679713963</v>
      </c>
      <c r="S1191" s="21">
        <f t="shared" si="1170"/>
        <v>221.9843808806925</v>
      </c>
      <c r="T1191" s="21">
        <f t="shared" si="1171"/>
        <v>0</v>
      </c>
      <c r="U1191" s="21">
        <f t="shared" si="1172"/>
        <v>0</v>
      </c>
      <c r="V1191" s="21">
        <f t="shared" si="1173"/>
        <v>0</v>
      </c>
      <c r="W1191" s="21">
        <f t="shared" si="1174"/>
        <v>0</v>
      </c>
      <c r="X1191" s="21">
        <f t="shared" si="1175"/>
        <v>166.11780203236734</v>
      </c>
      <c r="Y1191" s="21">
        <f t="shared" si="1176"/>
        <v>166.11780203236734</v>
      </c>
      <c r="Z1191" s="21">
        <f t="shared" si="1177"/>
        <v>41650.969138125707</v>
      </c>
      <c r="AA1191" s="21">
        <f t="shared" si="1178"/>
        <v>120787.82461422657</v>
      </c>
      <c r="AB1191" s="21">
        <f t="shared" si="1179"/>
        <v>6364.7205494919081</v>
      </c>
      <c r="AC1191" s="21">
        <f t="shared" si="1180"/>
        <v>127318.66296575085</v>
      </c>
    </row>
    <row r="1192" spans="1:29">
      <c r="A1192"/>
      <c r="B1192" s="6">
        <v>1997</v>
      </c>
      <c r="C1192" s="7">
        <f t="shared" si="1181"/>
        <v>45059</v>
      </c>
      <c r="D1192" s="7">
        <f t="shared" si="1181"/>
        <v>30335</v>
      </c>
      <c r="E1192" s="7">
        <f t="shared" si="1181"/>
        <v>11102</v>
      </c>
      <c r="F1192" s="7">
        <f t="shared" si="1181"/>
        <v>0</v>
      </c>
      <c r="G1192" s="7">
        <f t="shared" si="1181"/>
        <v>0</v>
      </c>
      <c r="H1192" s="7">
        <f t="shared" si="1181"/>
        <v>0</v>
      </c>
      <c r="I1192" s="7">
        <f t="shared" si="1181"/>
        <v>0</v>
      </c>
      <c r="J1192" s="7">
        <f t="shared" si="1181"/>
        <v>7042</v>
      </c>
      <c r="K1192" s="7">
        <f t="shared" si="1181"/>
        <v>7042</v>
      </c>
      <c r="L1192" s="7">
        <f t="shared" si="1181"/>
        <v>1853091</v>
      </c>
      <c r="M1192" s="7">
        <f t="shared" si="1181"/>
        <v>5373966</v>
      </c>
      <c r="N1192" s="7">
        <f t="shared" si="1181"/>
        <v>262717</v>
      </c>
      <c r="O1192" s="12">
        <f t="shared" si="1168"/>
        <v>5643725</v>
      </c>
      <c r="P1192" s="28">
        <f t="shared" si="1182"/>
        <v>42790</v>
      </c>
      <c r="Q1192" s="21">
        <f t="shared" si="1183"/>
        <v>1053.0264080392615</v>
      </c>
      <c r="R1192" s="21">
        <f t="shared" si="1169"/>
        <v>708.92731946716526</v>
      </c>
      <c r="S1192" s="21">
        <f t="shared" si="1170"/>
        <v>259.45314325777053</v>
      </c>
      <c r="T1192" s="21">
        <f t="shared" si="1171"/>
        <v>0</v>
      </c>
      <c r="U1192" s="21">
        <f t="shared" si="1172"/>
        <v>0</v>
      </c>
      <c r="V1192" s="21">
        <f t="shared" si="1173"/>
        <v>0</v>
      </c>
      <c r="W1192" s="21">
        <f t="shared" si="1174"/>
        <v>0</v>
      </c>
      <c r="X1192" s="21">
        <f t="shared" si="1175"/>
        <v>164.57116148632858</v>
      </c>
      <c r="Y1192" s="21">
        <f t="shared" si="1176"/>
        <v>164.57116148632858</v>
      </c>
      <c r="Z1192" s="21">
        <f t="shared" si="1177"/>
        <v>43306.63706473475</v>
      </c>
      <c r="AA1192" s="21">
        <f t="shared" si="1178"/>
        <v>125589.29656461791</v>
      </c>
      <c r="AB1192" s="21">
        <f t="shared" si="1179"/>
        <v>6139.6821687310121</v>
      </c>
      <c r="AC1192" s="21">
        <f t="shared" si="1180"/>
        <v>131893.54989483525</v>
      </c>
    </row>
    <row r="1193" spans="1:29">
      <c r="A1193"/>
      <c r="B1193" s="6">
        <v>1998</v>
      </c>
      <c r="C1193" s="7">
        <f t="shared" si="1181"/>
        <v>53623</v>
      </c>
      <c r="D1193" s="7">
        <f t="shared" si="1181"/>
        <v>32000</v>
      </c>
      <c r="E1193" s="7">
        <f t="shared" si="1181"/>
        <v>16364</v>
      </c>
      <c r="F1193" s="7">
        <f t="shared" si="1181"/>
        <v>0</v>
      </c>
      <c r="G1193" s="7">
        <f t="shared" si="1181"/>
        <v>0</v>
      </c>
      <c r="H1193" s="7">
        <f t="shared" si="1181"/>
        <v>0</v>
      </c>
      <c r="I1193" s="7">
        <f t="shared" si="1181"/>
        <v>0</v>
      </c>
      <c r="J1193" s="7">
        <f t="shared" si="1181"/>
        <v>6802</v>
      </c>
      <c r="K1193" s="7">
        <f t="shared" si="1181"/>
        <v>6802</v>
      </c>
      <c r="L1193" s="7">
        <f t="shared" si="1181"/>
        <v>1900700</v>
      </c>
      <c r="M1193" s="7">
        <f t="shared" si="1181"/>
        <v>5510994</v>
      </c>
      <c r="N1193" s="7">
        <f t="shared" si="1181"/>
        <v>264456</v>
      </c>
      <c r="O1193" s="12">
        <f t="shared" si="1168"/>
        <v>5782252</v>
      </c>
      <c r="P1193" s="28">
        <f t="shared" si="1182"/>
        <v>43589</v>
      </c>
      <c r="Q1193" s="21">
        <f t="shared" si="1183"/>
        <v>1230.1956915735623</v>
      </c>
      <c r="R1193" s="21">
        <f t="shared" si="1169"/>
        <v>734.130170455849</v>
      </c>
      <c r="S1193" s="21">
        <f t="shared" si="1170"/>
        <v>375.41581591685974</v>
      </c>
      <c r="T1193" s="21">
        <f t="shared" si="1171"/>
        <v>0</v>
      </c>
      <c r="U1193" s="21">
        <f t="shared" si="1172"/>
        <v>0</v>
      </c>
      <c r="V1193" s="21">
        <f t="shared" si="1173"/>
        <v>0</v>
      </c>
      <c r="W1193" s="21">
        <f t="shared" si="1174"/>
        <v>0</v>
      </c>
      <c r="X1193" s="21">
        <f t="shared" si="1175"/>
        <v>156.04854435752139</v>
      </c>
      <c r="Y1193" s="21">
        <f t="shared" si="1176"/>
        <v>156.04854435752139</v>
      </c>
      <c r="Z1193" s="21">
        <f t="shared" si="1177"/>
        <v>43605.037968294753</v>
      </c>
      <c r="AA1193" s="21">
        <f t="shared" si="1178"/>
        <v>126430.84264378628</v>
      </c>
      <c r="AB1193" s="21">
        <f t="shared" si="1179"/>
        <v>6067.0352611897497</v>
      </c>
      <c r="AC1193" s="21">
        <f t="shared" si="1180"/>
        <v>132653.92644933355</v>
      </c>
    </row>
    <row r="1194" spans="1:29">
      <c r="A1194"/>
      <c r="B1194" s="6">
        <v>1999</v>
      </c>
      <c r="C1194" s="7">
        <f t="shared" si="1181"/>
        <v>58843</v>
      </c>
      <c r="D1194" s="7">
        <f t="shared" si="1181"/>
        <v>36649</v>
      </c>
      <c r="E1194" s="7">
        <f t="shared" si="1181"/>
        <v>21629</v>
      </c>
      <c r="F1194" s="7">
        <f t="shared" si="1181"/>
        <v>0</v>
      </c>
      <c r="G1194" s="7">
        <f t="shared" si="1181"/>
        <v>0</v>
      </c>
      <c r="H1194" s="7">
        <f t="shared" si="1181"/>
        <v>0</v>
      </c>
      <c r="I1194" s="7">
        <f t="shared" si="1181"/>
        <v>0</v>
      </c>
      <c r="J1194" s="7">
        <f t="shared" si="1181"/>
        <v>7042</v>
      </c>
      <c r="K1194" s="7">
        <f t="shared" si="1181"/>
        <v>7042</v>
      </c>
      <c r="L1194" s="7">
        <f t="shared" si="1181"/>
        <v>2054057</v>
      </c>
      <c r="M1194" s="7">
        <f t="shared" si="1181"/>
        <v>5956767</v>
      </c>
      <c r="N1194" s="7">
        <f t="shared" si="1181"/>
        <v>260486</v>
      </c>
      <c r="O1194" s="12">
        <f t="shared" si="1168"/>
        <v>6224295</v>
      </c>
      <c r="P1194" s="28">
        <f t="shared" si="1182"/>
        <v>44366</v>
      </c>
      <c r="Q1194" s="21">
        <f t="shared" si="1183"/>
        <v>1326.3084343866926</v>
      </c>
      <c r="R1194" s="21">
        <f t="shared" si="1169"/>
        <v>826.06049677681108</v>
      </c>
      <c r="S1194" s="21">
        <f t="shared" si="1170"/>
        <v>487.51296037506199</v>
      </c>
      <c r="T1194" s="21">
        <f t="shared" si="1171"/>
        <v>0</v>
      </c>
      <c r="U1194" s="21">
        <f t="shared" si="1172"/>
        <v>0</v>
      </c>
      <c r="V1194" s="21">
        <f t="shared" si="1173"/>
        <v>0</v>
      </c>
      <c r="W1194" s="21">
        <f t="shared" si="1174"/>
        <v>0</v>
      </c>
      <c r="X1194" s="21">
        <f t="shared" si="1175"/>
        <v>158.72514988955507</v>
      </c>
      <c r="Y1194" s="21">
        <f t="shared" si="1176"/>
        <v>158.72514988955507</v>
      </c>
      <c r="Z1194" s="21">
        <f t="shared" si="1177"/>
        <v>46297.998467294776</v>
      </c>
      <c r="AA1194" s="21">
        <f t="shared" si="1178"/>
        <v>134264.23387278547</v>
      </c>
      <c r="AB1194" s="21">
        <f t="shared" si="1179"/>
        <v>5871.297840688816</v>
      </c>
      <c r="AC1194" s="21">
        <f t="shared" si="1180"/>
        <v>140294.25686336384</v>
      </c>
    </row>
    <row r="1195" spans="1:29">
      <c r="A1195"/>
      <c r="B1195" s="6">
        <v>2000</v>
      </c>
      <c r="C1195" s="7">
        <f t="shared" si="1181"/>
        <v>61228</v>
      </c>
      <c r="D1195" s="7">
        <f t="shared" si="1181"/>
        <v>39190</v>
      </c>
      <c r="E1195" s="7">
        <f t="shared" si="1181"/>
        <v>22036</v>
      </c>
      <c r="F1195" s="7">
        <f t="shared" si="1181"/>
        <v>0</v>
      </c>
      <c r="G1195" s="7">
        <f t="shared" si="1181"/>
        <v>0</v>
      </c>
      <c r="H1195" s="7">
        <f t="shared" si="1181"/>
        <v>0</v>
      </c>
      <c r="I1195" s="7">
        <f t="shared" si="1181"/>
        <v>0</v>
      </c>
      <c r="J1195" s="7">
        <f t="shared" si="1181"/>
        <v>7053</v>
      </c>
      <c r="K1195" s="7">
        <f t="shared" si="1181"/>
        <v>7053</v>
      </c>
      <c r="L1195" s="7">
        <f t="shared" si="1181"/>
        <v>1968712</v>
      </c>
      <c r="M1195" s="7">
        <f t="shared" si="1181"/>
        <v>5866666</v>
      </c>
      <c r="N1195" s="7">
        <f t="shared" si="1181"/>
        <v>265252</v>
      </c>
      <c r="O1195" s="12">
        <f t="shared" si="1168"/>
        <v>6138971</v>
      </c>
      <c r="P1195" s="28">
        <f t="shared" si="1182"/>
        <v>45020</v>
      </c>
      <c r="Q1195" s="21">
        <f t="shared" si="1183"/>
        <v>1360.0177698800533</v>
      </c>
      <c r="R1195" s="21">
        <f t="shared" si="1169"/>
        <v>870.50199911150594</v>
      </c>
      <c r="S1195" s="21">
        <f t="shared" si="1170"/>
        <v>489.47134606841399</v>
      </c>
      <c r="T1195" s="21">
        <f t="shared" si="1171"/>
        <v>0</v>
      </c>
      <c r="U1195" s="21">
        <f t="shared" si="1172"/>
        <v>0</v>
      </c>
      <c r="V1195" s="21">
        <f t="shared" si="1173"/>
        <v>0</v>
      </c>
      <c r="W1195" s="21">
        <f t="shared" si="1174"/>
        <v>0</v>
      </c>
      <c r="X1195" s="21">
        <f t="shared" si="1175"/>
        <v>156.66370501999111</v>
      </c>
      <c r="Y1195" s="21">
        <f t="shared" si="1176"/>
        <v>156.66370501999111</v>
      </c>
      <c r="Z1195" s="21">
        <f t="shared" si="1177"/>
        <v>43729.720124389154</v>
      </c>
      <c r="AA1195" s="21">
        <f t="shared" si="1178"/>
        <v>130312.43891603731</v>
      </c>
      <c r="AB1195" s="21">
        <f t="shared" si="1179"/>
        <v>5891.8702798756103</v>
      </c>
      <c r="AC1195" s="21">
        <f t="shared" si="1180"/>
        <v>136360.97290093292</v>
      </c>
    </row>
    <row r="1196" spans="1:29">
      <c r="A1196"/>
      <c r="B1196" s="6">
        <v>2001</v>
      </c>
      <c r="C1196" s="7">
        <f t="shared" si="1181"/>
        <v>59942</v>
      </c>
      <c r="D1196" s="7">
        <f t="shared" si="1181"/>
        <v>40581</v>
      </c>
      <c r="E1196" s="7">
        <f t="shared" si="1181"/>
        <v>21084</v>
      </c>
      <c r="F1196" s="7">
        <f t="shared" si="1181"/>
        <v>0</v>
      </c>
      <c r="G1196" s="7">
        <f t="shared" si="1181"/>
        <v>0</v>
      </c>
      <c r="H1196" s="7">
        <f t="shared" si="1181"/>
        <v>0</v>
      </c>
      <c r="I1196" s="7">
        <f t="shared" si="1181"/>
        <v>0</v>
      </c>
      <c r="J1196" s="7">
        <f t="shared" si="1181"/>
        <v>6853</v>
      </c>
      <c r="K1196" s="7">
        <f t="shared" si="1181"/>
        <v>6853</v>
      </c>
      <c r="L1196" s="7">
        <f t="shared" si="1181"/>
        <v>1956047</v>
      </c>
      <c r="M1196" s="7">
        <f t="shared" si="1181"/>
        <v>4425005</v>
      </c>
      <c r="N1196" s="7">
        <f t="shared" si="1181"/>
        <v>258102</v>
      </c>
      <c r="O1196" s="12">
        <f t="shared" si="1168"/>
        <v>4689960</v>
      </c>
      <c r="P1196" s="28">
        <f t="shared" si="1182"/>
        <v>45144</v>
      </c>
      <c r="Q1196" s="21">
        <f t="shared" si="1183"/>
        <v>1327.7954988481304</v>
      </c>
      <c r="R1196" s="21">
        <f t="shared" si="1169"/>
        <v>898.92344497607655</v>
      </c>
      <c r="S1196" s="21">
        <f t="shared" si="1170"/>
        <v>467.03880914407233</v>
      </c>
      <c r="T1196" s="21">
        <f t="shared" si="1171"/>
        <v>0</v>
      </c>
      <c r="U1196" s="21">
        <f t="shared" si="1172"/>
        <v>0</v>
      </c>
      <c r="V1196" s="21">
        <f t="shared" si="1173"/>
        <v>0</v>
      </c>
      <c r="W1196" s="21">
        <f t="shared" si="1174"/>
        <v>0</v>
      </c>
      <c r="X1196" s="21">
        <f t="shared" si="1175"/>
        <v>151.80311890838206</v>
      </c>
      <c r="Y1196" s="21">
        <f t="shared" si="1176"/>
        <v>151.80311890838206</v>
      </c>
      <c r="Z1196" s="21">
        <f t="shared" si="1177"/>
        <v>43329.058125110758</v>
      </c>
      <c r="AA1196" s="21">
        <f t="shared" si="1178"/>
        <v>98019.781144781155</v>
      </c>
      <c r="AB1196" s="21">
        <f t="shared" si="1179"/>
        <v>5717.3046251993619</v>
      </c>
      <c r="AC1196" s="21">
        <f t="shared" si="1180"/>
        <v>103888.88888888889</v>
      </c>
    </row>
    <row r="1197" spans="1:29">
      <c r="A1197"/>
      <c r="B1197" s="6">
        <v>2002</v>
      </c>
      <c r="C1197" s="7">
        <f t="shared" si="1181"/>
        <v>72039</v>
      </c>
      <c r="D1197" s="7">
        <f t="shared" si="1181"/>
        <v>47230</v>
      </c>
      <c r="E1197" s="7">
        <f t="shared" si="1181"/>
        <v>21037</v>
      </c>
      <c r="F1197" s="7">
        <f t="shared" si="1181"/>
        <v>0</v>
      </c>
      <c r="G1197" s="7">
        <f t="shared" si="1181"/>
        <v>0</v>
      </c>
      <c r="H1197" s="7">
        <f t="shared" si="1181"/>
        <v>0</v>
      </c>
      <c r="I1197" s="7">
        <f t="shared" si="1181"/>
        <v>0</v>
      </c>
      <c r="J1197" s="7">
        <f t="shared" si="1181"/>
        <v>6593</v>
      </c>
      <c r="K1197" s="7">
        <f t="shared" si="1181"/>
        <v>6593</v>
      </c>
      <c r="L1197" s="7">
        <f t="shared" si="1181"/>
        <v>2094729</v>
      </c>
      <c r="M1197" s="7">
        <f t="shared" si="1181"/>
        <v>4734574</v>
      </c>
      <c r="N1197" s="7">
        <f t="shared" si="1181"/>
        <v>167153</v>
      </c>
      <c r="O1197" s="12">
        <f t="shared" si="1168"/>
        <v>4908320</v>
      </c>
      <c r="P1197" s="28">
        <f t="shared" si="1182"/>
        <v>45495</v>
      </c>
      <c r="Q1197" s="21">
        <f t="shared" si="1183"/>
        <v>1583.4487306297397</v>
      </c>
      <c r="R1197" s="21">
        <f t="shared" si="1169"/>
        <v>1038.1360589075723</v>
      </c>
      <c r="S1197" s="21">
        <f t="shared" si="1170"/>
        <v>462.40246180899004</v>
      </c>
      <c r="T1197" s="21">
        <f t="shared" si="1171"/>
        <v>0</v>
      </c>
      <c r="U1197" s="21">
        <f t="shared" si="1172"/>
        <v>0</v>
      </c>
      <c r="V1197" s="21">
        <f t="shared" si="1173"/>
        <v>0</v>
      </c>
      <c r="W1197" s="21">
        <f t="shared" si="1174"/>
        <v>0</v>
      </c>
      <c r="X1197" s="21">
        <f t="shared" si="1175"/>
        <v>144.91702384877459</v>
      </c>
      <c r="Y1197" s="21">
        <f t="shared" si="1176"/>
        <v>144.91702384877459</v>
      </c>
      <c r="Z1197" s="21">
        <f t="shared" si="1177"/>
        <v>46043.059676887569</v>
      </c>
      <c r="AA1197" s="21">
        <f t="shared" si="1178"/>
        <v>104068.00747334873</v>
      </c>
      <c r="AB1197" s="21">
        <f t="shared" si="1179"/>
        <v>3674.0960545114849</v>
      </c>
      <c r="AC1197" s="21">
        <f t="shared" si="1180"/>
        <v>107887.02055170898</v>
      </c>
    </row>
    <row r="1198" spans="1:29">
      <c r="A1198"/>
      <c r="B1198" s="6">
        <v>2003</v>
      </c>
      <c r="C1198" s="7">
        <f t="shared" si="1181"/>
        <v>65609</v>
      </c>
      <c r="D1198" s="7">
        <f t="shared" si="1181"/>
        <v>47492</v>
      </c>
      <c r="E1198" s="7">
        <f t="shared" si="1181"/>
        <v>14484</v>
      </c>
      <c r="F1198" s="7">
        <f t="shared" si="1181"/>
        <v>0</v>
      </c>
      <c r="G1198" s="7">
        <f t="shared" si="1181"/>
        <v>0</v>
      </c>
      <c r="H1198" s="7">
        <f t="shared" si="1181"/>
        <v>0</v>
      </c>
      <c r="I1198" s="7">
        <f t="shared" si="1181"/>
        <v>0</v>
      </c>
      <c r="J1198" s="7">
        <f t="shared" si="1181"/>
        <v>4178</v>
      </c>
      <c r="K1198" s="7">
        <f t="shared" si="1181"/>
        <v>4178</v>
      </c>
      <c r="L1198" s="7">
        <f t="shared" si="1181"/>
        <v>1909639</v>
      </c>
      <c r="M1198" s="7">
        <f t="shared" si="1181"/>
        <v>4440813</v>
      </c>
      <c r="N1198" s="7">
        <f t="shared" si="1181"/>
        <v>132216</v>
      </c>
      <c r="O1198" s="12">
        <f t="shared" si="1168"/>
        <v>4577207</v>
      </c>
      <c r="P1198" s="28">
        <f t="shared" si="1182"/>
        <v>46184</v>
      </c>
      <c r="Q1198" s="21">
        <f t="shared" si="1183"/>
        <v>1420.6002078641955</v>
      </c>
      <c r="R1198" s="21">
        <f t="shared" si="1169"/>
        <v>1028.321496622207</v>
      </c>
      <c r="S1198" s="21">
        <f t="shared" si="1170"/>
        <v>313.6151047981985</v>
      </c>
      <c r="T1198" s="21">
        <f t="shared" si="1171"/>
        <v>0</v>
      </c>
      <c r="U1198" s="21">
        <f t="shared" si="1172"/>
        <v>0</v>
      </c>
      <c r="V1198" s="21">
        <f t="shared" si="1173"/>
        <v>0</v>
      </c>
      <c r="W1198" s="21">
        <f t="shared" si="1174"/>
        <v>0</v>
      </c>
      <c r="X1198" s="21">
        <f t="shared" si="1175"/>
        <v>90.464230036376236</v>
      </c>
      <c r="Y1198" s="21">
        <f t="shared" si="1176"/>
        <v>90.464230036376236</v>
      </c>
      <c r="Z1198" s="21">
        <f t="shared" si="1177"/>
        <v>41348.497315087479</v>
      </c>
      <c r="AA1198" s="21">
        <f t="shared" si="1178"/>
        <v>96154.793868006236</v>
      </c>
      <c r="AB1198" s="21">
        <f t="shared" si="1179"/>
        <v>2862.8096310410533</v>
      </c>
      <c r="AC1198" s="21">
        <f t="shared" si="1180"/>
        <v>99108.067729083676</v>
      </c>
    </row>
    <row r="1199" spans="1:29">
      <c r="A1199"/>
      <c r="B1199" s="6">
        <v>2004</v>
      </c>
      <c r="C1199" s="7">
        <f t="shared" si="1181"/>
        <v>64061</v>
      </c>
      <c r="D1199" s="7">
        <f t="shared" si="1181"/>
        <v>46395</v>
      </c>
      <c r="E1199" s="7">
        <f t="shared" si="1181"/>
        <v>11097</v>
      </c>
      <c r="F1199" s="7">
        <f t="shared" si="1181"/>
        <v>0</v>
      </c>
      <c r="G1199" s="7">
        <f t="shared" si="1181"/>
        <v>0</v>
      </c>
      <c r="H1199" s="7">
        <f t="shared" si="1181"/>
        <v>0</v>
      </c>
      <c r="I1199" s="7">
        <f t="shared" si="1181"/>
        <v>0</v>
      </c>
      <c r="J1199" s="7">
        <f t="shared" si="1181"/>
        <v>207</v>
      </c>
      <c r="K1199" s="7">
        <f t="shared" si="1181"/>
        <v>207</v>
      </c>
      <c r="L1199" s="7">
        <f t="shared" si="1181"/>
        <v>1881858</v>
      </c>
      <c r="M1199" s="7">
        <f t="shared" si="1181"/>
        <v>4313818</v>
      </c>
      <c r="N1199" s="7">
        <f t="shared" si="1181"/>
        <v>99712</v>
      </c>
      <c r="O1199" s="12">
        <f t="shared" si="1168"/>
        <v>4413737</v>
      </c>
      <c r="P1199" s="28">
        <f t="shared" si="1182"/>
        <v>46941</v>
      </c>
      <c r="Q1199" s="21">
        <f t="shared" si="1183"/>
        <v>1364.7131505506911</v>
      </c>
      <c r="R1199" s="21">
        <f t="shared" si="1169"/>
        <v>988.36837732472668</v>
      </c>
      <c r="S1199" s="21">
        <f t="shared" si="1170"/>
        <v>236.4031443727232</v>
      </c>
      <c r="T1199" s="21">
        <f t="shared" si="1171"/>
        <v>0</v>
      </c>
      <c r="U1199" s="21">
        <f t="shared" si="1172"/>
        <v>0</v>
      </c>
      <c r="V1199" s="21">
        <f t="shared" si="1173"/>
        <v>0</v>
      </c>
      <c r="W1199" s="21">
        <f t="shared" si="1174"/>
        <v>0</v>
      </c>
      <c r="X1199" s="21">
        <f t="shared" si="1175"/>
        <v>4.4097910142519332</v>
      </c>
      <c r="Y1199" s="21">
        <f t="shared" si="1176"/>
        <v>4.4097910142519332</v>
      </c>
      <c r="Z1199" s="21">
        <f t="shared" si="1177"/>
        <v>40089.857480667219</v>
      </c>
      <c r="AA1199" s="21">
        <f t="shared" si="1178"/>
        <v>91898.723930039836</v>
      </c>
      <c r="AB1199" s="21">
        <f t="shared" si="1179"/>
        <v>2124.1984618989795</v>
      </c>
      <c r="AC1199" s="21">
        <f t="shared" si="1180"/>
        <v>94027.332182953061</v>
      </c>
    </row>
    <row r="1200" spans="1:29">
      <c r="A1200"/>
      <c r="B1200" s="6">
        <v>2005</v>
      </c>
      <c r="C1200" s="7">
        <f t="shared" si="1181"/>
        <v>64075</v>
      </c>
      <c r="D1200" s="7">
        <f t="shared" si="1181"/>
        <v>46635</v>
      </c>
      <c r="E1200" s="7">
        <f t="shared" si="1181"/>
        <v>11829</v>
      </c>
      <c r="F1200" s="7">
        <f t="shared" si="1181"/>
        <v>0</v>
      </c>
      <c r="G1200" s="7">
        <f t="shared" si="1181"/>
        <v>0</v>
      </c>
      <c r="H1200" s="7">
        <f t="shared" si="1181"/>
        <v>0</v>
      </c>
      <c r="I1200" s="7">
        <f t="shared" si="1181"/>
        <v>0</v>
      </c>
      <c r="J1200" s="7">
        <f t="shared" si="1181"/>
        <v>1130</v>
      </c>
      <c r="K1200" s="7">
        <f t="shared" si="1181"/>
        <v>1130</v>
      </c>
      <c r="L1200" s="7">
        <f t="shared" si="1181"/>
        <v>1808457</v>
      </c>
      <c r="M1200" s="7">
        <f t="shared" si="1181"/>
        <v>4164392</v>
      </c>
      <c r="N1200" s="7">
        <f t="shared" si="1181"/>
        <v>88359</v>
      </c>
      <c r="O1200" s="12">
        <f t="shared" si="1168"/>
        <v>4253881</v>
      </c>
      <c r="P1200" s="28">
        <f t="shared" si="1182"/>
        <v>47108</v>
      </c>
      <c r="Q1200" s="21">
        <f t="shared" si="1183"/>
        <v>1360.1723698734822</v>
      </c>
      <c r="R1200" s="21">
        <f t="shared" si="1169"/>
        <v>989.95924259149194</v>
      </c>
      <c r="S1200" s="21">
        <f t="shared" si="1170"/>
        <v>251.10384648042796</v>
      </c>
      <c r="T1200" s="21">
        <f t="shared" si="1171"/>
        <v>0</v>
      </c>
      <c r="U1200" s="21">
        <f t="shared" si="1172"/>
        <v>0</v>
      </c>
      <c r="V1200" s="21">
        <f t="shared" si="1173"/>
        <v>0</v>
      </c>
      <c r="W1200" s="21">
        <f t="shared" si="1174"/>
        <v>0</v>
      </c>
      <c r="X1200" s="21">
        <f t="shared" si="1175"/>
        <v>23.987433132376669</v>
      </c>
      <c r="Y1200" s="21">
        <f t="shared" si="1176"/>
        <v>23.987433132376669</v>
      </c>
      <c r="Z1200" s="21">
        <f t="shared" si="1177"/>
        <v>38389.594124140276</v>
      </c>
      <c r="AA1200" s="21">
        <f t="shared" si="1178"/>
        <v>88400.951006198535</v>
      </c>
      <c r="AB1200" s="21">
        <f t="shared" si="1179"/>
        <v>1875.6686762333363</v>
      </c>
      <c r="AC1200" s="21">
        <f t="shared" si="1180"/>
        <v>90300.607115564242</v>
      </c>
    </row>
    <row r="1201" spans="1:29">
      <c r="A1201" s="2"/>
      <c r="B1201" s="6">
        <v>2006</v>
      </c>
      <c r="C1201" s="7">
        <f t="shared" si="1181"/>
        <v>65487</v>
      </c>
      <c r="D1201" s="7">
        <f t="shared" si="1181"/>
        <v>47029</v>
      </c>
      <c r="E1201" s="7">
        <f t="shared" si="1181"/>
        <v>12095</v>
      </c>
      <c r="F1201" s="7">
        <f t="shared" si="1181"/>
        <v>0</v>
      </c>
      <c r="G1201" s="7">
        <f t="shared" si="1181"/>
        <v>0</v>
      </c>
      <c r="H1201" s="7">
        <f t="shared" si="1181"/>
        <v>0</v>
      </c>
      <c r="I1201" s="7">
        <f t="shared" si="1181"/>
        <v>0</v>
      </c>
      <c r="J1201" s="7">
        <f t="shared" si="1181"/>
        <v>1125</v>
      </c>
      <c r="K1201" s="7">
        <f t="shared" si="1181"/>
        <v>2781</v>
      </c>
      <c r="L1201" s="7">
        <f t="shared" si="1181"/>
        <v>1783157</v>
      </c>
      <c r="M1201" s="7">
        <f t="shared" si="1181"/>
        <v>4028590</v>
      </c>
      <c r="N1201" s="7">
        <f t="shared" si="1181"/>
        <v>74863</v>
      </c>
      <c r="O1201" s="12">
        <f t="shared" si="1168"/>
        <v>4106234</v>
      </c>
      <c r="P1201" s="28">
        <f t="shared" si="1182"/>
        <v>47401</v>
      </c>
      <c r="Q1201" s="21">
        <f t="shared" si="1183"/>
        <v>1381.5531317904686</v>
      </c>
      <c r="R1201" s="21">
        <f t="shared" si="1169"/>
        <v>992.15206430244086</v>
      </c>
      <c r="S1201" s="21">
        <f t="shared" si="1170"/>
        <v>255.1633931773591</v>
      </c>
      <c r="T1201" s="21">
        <f t="shared" si="1171"/>
        <v>0</v>
      </c>
      <c r="U1201" s="21">
        <f t="shared" si="1172"/>
        <v>0</v>
      </c>
      <c r="V1201" s="21">
        <f t="shared" si="1173"/>
        <v>0</v>
      </c>
      <c r="W1201" s="21">
        <f t="shared" si="1174"/>
        <v>0</v>
      </c>
      <c r="X1201" s="21">
        <f t="shared" si="1175"/>
        <v>23.733676504715088</v>
      </c>
      <c r="Y1201" s="21">
        <f t="shared" si="1176"/>
        <v>58.6696483196557</v>
      </c>
      <c r="Z1201" s="21">
        <f t="shared" si="1177"/>
        <v>37618.552351216218</v>
      </c>
      <c r="AA1201" s="21">
        <f t="shared" si="1178"/>
        <v>84989.557182337914</v>
      </c>
      <c r="AB1201" s="21">
        <f t="shared" si="1179"/>
        <v>1579.3548659310984</v>
      </c>
      <c r="AC1201" s="21">
        <f t="shared" si="1180"/>
        <v>86627.581696588677</v>
      </c>
    </row>
    <row r="1202" spans="1:29">
      <c r="A1202"/>
      <c r="B1202" s="6">
        <v>2007</v>
      </c>
      <c r="C1202" s="7">
        <f t="shared" si="1181"/>
        <v>63460</v>
      </c>
      <c r="D1202" s="7">
        <f t="shared" si="1181"/>
        <v>45969</v>
      </c>
      <c r="E1202" s="7">
        <f t="shared" si="1181"/>
        <v>11345</v>
      </c>
      <c r="F1202" s="7">
        <f t="shared" si="1181"/>
        <v>0</v>
      </c>
      <c r="G1202" s="7">
        <f t="shared" si="1181"/>
        <v>0</v>
      </c>
      <c r="H1202" s="7">
        <f t="shared" si="1181"/>
        <v>0</v>
      </c>
      <c r="I1202" s="7">
        <f t="shared" si="1181"/>
        <v>0</v>
      </c>
      <c r="J1202" s="7">
        <f t="shared" si="1181"/>
        <v>2086</v>
      </c>
      <c r="K1202" s="7">
        <f t="shared" si="1181"/>
        <v>20876</v>
      </c>
      <c r="L1202" s="7">
        <f t="shared" si="1181"/>
        <v>1609930</v>
      </c>
      <c r="M1202" s="7">
        <f t="shared" si="1181"/>
        <v>3604896</v>
      </c>
      <c r="N1202" s="7">
        <f t="shared" si="1181"/>
        <v>53353</v>
      </c>
      <c r="O1202" s="12">
        <f t="shared" si="1168"/>
        <v>3679125</v>
      </c>
      <c r="P1202" s="28">
        <f t="shared" si="1182"/>
        <v>47676</v>
      </c>
      <c r="Q1202" s="21">
        <f t="shared" si="1183"/>
        <v>1331.0680426210251</v>
      </c>
      <c r="R1202" s="21">
        <f t="shared" si="1169"/>
        <v>964.19582179713063</v>
      </c>
      <c r="S1202" s="21">
        <f t="shared" si="1170"/>
        <v>237.96039936236261</v>
      </c>
      <c r="T1202" s="21">
        <f t="shared" si="1171"/>
        <v>0</v>
      </c>
      <c r="U1202" s="21">
        <f t="shared" si="1172"/>
        <v>0</v>
      </c>
      <c r="V1202" s="21">
        <f t="shared" si="1173"/>
        <v>0</v>
      </c>
      <c r="W1202" s="21">
        <f t="shared" si="1174"/>
        <v>0</v>
      </c>
      <c r="X1202" s="21">
        <f t="shared" si="1175"/>
        <v>43.753670609950497</v>
      </c>
      <c r="Y1202" s="21">
        <f t="shared" si="1176"/>
        <v>437.8723047235506</v>
      </c>
      <c r="Z1202" s="21">
        <f t="shared" si="1177"/>
        <v>33768.143300612464</v>
      </c>
      <c r="AA1202" s="21">
        <f t="shared" si="1178"/>
        <v>75612.383589227276</v>
      </c>
      <c r="AB1202" s="21">
        <f t="shared" si="1179"/>
        <v>1119.0745867941941</v>
      </c>
      <c r="AC1202" s="21">
        <f t="shared" si="1180"/>
        <v>77169.330480745019</v>
      </c>
    </row>
    <row r="1203" spans="1:29">
      <c r="A1203"/>
      <c r="B1203" s="6">
        <v>2008</v>
      </c>
      <c r="C1203" s="7">
        <f t="shared" si="1181"/>
        <v>57182</v>
      </c>
      <c r="D1203" s="7">
        <f t="shared" si="1181"/>
        <v>40344</v>
      </c>
      <c r="E1203" s="7">
        <f t="shared" si="1181"/>
        <v>11624</v>
      </c>
      <c r="F1203" s="7">
        <f t="shared" si="1181"/>
        <v>0</v>
      </c>
      <c r="G1203" s="7">
        <f t="shared" si="1181"/>
        <v>0</v>
      </c>
      <c r="H1203" s="7">
        <f t="shared" si="1181"/>
        <v>0</v>
      </c>
      <c r="I1203" s="7">
        <f t="shared" si="1181"/>
        <v>0</v>
      </c>
      <c r="J1203" s="7">
        <f t="shared" si="1181"/>
        <v>236</v>
      </c>
      <c r="K1203" s="7">
        <f t="shared" si="1181"/>
        <v>2435</v>
      </c>
      <c r="L1203" s="7">
        <f t="shared" si="1181"/>
        <v>1558242</v>
      </c>
      <c r="M1203" s="7">
        <f t="shared" si="1181"/>
        <v>3025602</v>
      </c>
      <c r="N1203" s="7">
        <f t="shared" si="1181"/>
        <v>58174</v>
      </c>
      <c r="O1203" s="12">
        <f t="shared" si="1168"/>
        <v>3086211</v>
      </c>
      <c r="P1203" s="28">
        <f t="shared" si="1182"/>
        <v>47882</v>
      </c>
      <c r="Q1203" s="21">
        <f t="shared" si="1183"/>
        <v>1194.2274758782007</v>
      </c>
      <c r="R1203" s="21">
        <f t="shared" si="1169"/>
        <v>842.57132116452954</v>
      </c>
      <c r="S1203" s="21">
        <f t="shared" si="1170"/>
        <v>242.76346017292511</v>
      </c>
      <c r="T1203" s="21">
        <f t="shared" si="1171"/>
        <v>0</v>
      </c>
      <c r="U1203" s="21">
        <f t="shared" si="1172"/>
        <v>0</v>
      </c>
      <c r="V1203" s="21">
        <f t="shared" si="1173"/>
        <v>0</v>
      </c>
      <c r="W1203" s="21">
        <f t="shared" si="1174"/>
        <v>0</v>
      </c>
      <c r="X1203" s="21">
        <f t="shared" si="1175"/>
        <v>4.9287832588446596</v>
      </c>
      <c r="Y1203" s="21">
        <f t="shared" si="1176"/>
        <v>50.854183200367572</v>
      </c>
      <c r="Z1203" s="21">
        <f t="shared" si="1177"/>
        <v>32543.377469612798</v>
      </c>
      <c r="AA1203" s="21">
        <f t="shared" si="1178"/>
        <v>63188.713921724244</v>
      </c>
      <c r="AB1203" s="21">
        <f t="shared" si="1179"/>
        <v>1214.9450733052088</v>
      </c>
      <c r="AC1203" s="21">
        <f t="shared" si="1180"/>
        <v>64454.513178229819</v>
      </c>
    </row>
    <row r="1204" spans="1:29">
      <c r="B1204" s="6">
        <v>2009</v>
      </c>
      <c r="C1204" s="7">
        <f t="shared" si="1181"/>
        <v>49500</v>
      </c>
      <c r="D1204" s="7">
        <f t="shared" si="1181"/>
        <v>33725</v>
      </c>
      <c r="E1204" s="7">
        <f t="shared" si="1181"/>
        <v>10147</v>
      </c>
      <c r="F1204" s="7">
        <f t="shared" si="1181"/>
        <v>0</v>
      </c>
      <c r="G1204" s="7">
        <f t="shared" si="1181"/>
        <v>0</v>
      </c>
      <c r="H1204" s="7">
        <f t="shared" si="1181"/>
        <v>0</v>
      </c>
      <c r="I1204" s="7">
        <f t="shared" si="1181"/>
        <v>0</v>
      </c>
      <c r="J1204" s="7">
        <f t="shared" si="1181"/>
        <v>6</v>
      </c>
      <c r="K1204" s="7">
        <f t="shared" si="1181"/>
        <v>96</v>
      </c>
      <c r="L1204" s="7">
        <f t="shared" si="1181"/>
        <v>1376413</v>
      </c>
      <c r="M1204" s="7">
        <f t="shared" si="1181"/>
        <v>2366725</v>
      </c>
      <c r="N1204" s="7">
        <f t="shared" si="1181"/>
        <v>61631</v>
      </c>
      <c r="O1204" s="12">
        <f t="shared" si="1168"/>
        <v>2428452</v>
      </c>
      <c r="P1204" s="28">
        <f t="shared" si="1182"/>
        <v>48463</v>
      </c>
      <c r="Q1204" s="21">
        <f t="shared" si="1183"/>
        <v>1021.3977673689207</v>
      </c>
      <c r="R1204" s="21">
        <f t="shared" si="1169"/>
        <v>695.89171120236051</v>
      </c>
      <c r="S1204" s="21">
        <f t="shared" si="1170"/>
        <v>209.37622516146337</v>
      </c>
      <c r="T1204" s="21">
        <f t="shared" si="1171"/>
        <v>0</v>
      </c>
      <c r="U1204" s="21">
        <f t="shared" si="1172"/>
        <v>0</v>
      </c>
      <c r="V1204" s="21">
        <f t="shared" si="1173"/>
        <v>0</v>
      </c>
      <c r="W1204" s="21">
        <f t="shared" si="1174"/>
        <v>0</v>
      </c>
      <c r="X1204" s="21">
        <f t="shared" si="1175"/>
        <v>0.12380578998411158</v>
      </c>
      <c r="Y1204" s="21">
        <f t="shared" si="1176"/>
        <v>1.9808926397457853</v>
      </c>
      <c r="Z1204" s="21">
        <f t="shared" si="1177"/>
        <v>28401.316468233497</v>
      </c>
      <c r="AA1204" s="21">
        <f t="shared" si="1178"/>
        <v>48835.709716691083</v>
      </c>
      <c r="AB1204" s="21">
        <f t="shared" si="1179"/>
        <v>1271.7124404184635</v>
      </c>
      <c r="AC1204" s="21">
        <f t="shared" si="1180"/>
        <v>50109.403049749293</v>
      </c>
    </row>
    <row r="1205" spans="1:29">
      <c r="B1205" s="6">
        <v>2010</v>
      </c>
      <c r="C1205" s="7">
        <f t="shared" si="1181"/>
        <v>55852</v>
      </c>
      <c r="D1205" s="7">
        <f t="shared" si="1181"/>
        <v>38998</v>
      </c>
      <c r="E1205" s="7">
        <f t="shared" si="1181"/>
        <v>10537</v>
      </c>
      <c r="F1205" s="7">
        <f t="shared" si="1181"/>
        <v>0</v>
      </c>
      <c r="G1205" s="7">
        <f t="shared" si="1181"/>
        <v>0</v>
      </c>
      <c r="H1205" s="7">
        <f t="shared" si="1181"/>
        <v>0</v>
      </c>
      <c r="I1205" s="7">
        <f t="shared" si="1181"/>
        <v>0</v>
      </c>
      <c r="J1205" s="7">
        <f t="shared" si="1181"/>
        <v>8</v>
      </c>
      <c r="K1205" s="7">
        <f t="shared" si="1181"/>
        <v>75</v>
      </c>
      <c r="L1205" s="7">
        <f t="shared" si="1181"/>
        <v>1249176</v>
      </c>
      <c r="M1205" s="7">
        <f t="shared" si="1181"/>
        <v>2386735</v>
      </c>
      <c r="N1205" s="7">
        <f t="shared" si="1181"/>
        <v>77402</v>
      </c>
      <c r="O1205" s="12">
        <f t="shared" si="1168"/>
        <v>2464212</v>
      </c>
      <c r="P1205" s="28">
        <f t="shared" si="1182"/>
        <v>49002</v>
      </c>
      <c r="Q1205" s="21">
        <f t="shared" si="1183"/>
        <v>1139.7902126443819</v>
      </c>
      <c r="R1205" s="21">
        <f t="shared" si="1169"/>
        <v>795.84506754826327</v>
      </c>
      <c r="S1205" s="21">
        <f t="shared" si="1170"/>
        <v>215.03203950859148</v>
      </c>
      <c r="T1205" s="21">
        <f t="shared" si="1171"/>
        <v>0</v>
      </c>
      <c r="U1205" s="21">
        <f t="shared" si="1172"/>
        <v>0</v>
      </c>
      <c r="V1205" s="21">
        <f t="shared" si="1173"/>
        <v>0</v>
      </c>
      <c r="W1205" s="21">
        <f t="shared" si="1174"/>
        <v>0</v>
      </c>
      <c r="X1205" s="21">
        <f t="shared" si="1175"/>
        <v>0.16325864250438757</v>
      </c>
      <c r="Y1205" s="21">
        <f t="shared" si="1176"/>
        <v>1.5305497734786335</v>
      </c>
      <c r="Z1205" s="21">
        <f t="shared" si="1177"/>
        <v>25492.347251132607</v>
      </c>
      <c r="AA1205" s="21">
        <f t="shared" si="1178"/>
        <v>48706.889514713679</v>
      </c>
      <c r="AB1205" s="21">
        <f t="shared" si="1179"/>
        <v>1579.5681808905758</v>
      </c>
      <c r="AC1205" s="21">
        <f t="shared" si="1180"/>
        <v>50287.988245377739</v>
      </c>
    </row>
    <row r="1206" spans="1:29">
      <c r="B1206" s="6">
        <v>2011</v>
      </c>
      <c r="C1206" s="7">
        <f t="shared" si="1181"/>
        <v>62723</v>
      </c>
      <c r="D1206" s="7">
        <f t="shared" si="1181"/>
        <v>45084</v>
      </c>
      <c r="E1206" s="7">
        <f t="shared" si="1181"/>
        <v>12197</v>
      </c>
      <c r="F1206" s="7">
        <f t="shared" si="1181"/>
        <v>0</v>
      </c>
      <c r="G1206" s="7">
        <f t="shared" si="1181"/>
        <v>0</v>
      </c>
      <c r="H1206" s="7">
        <f t="shared" si="1181"/>
        <v>0</v>
      </c>
      <c r="I1206" s="7">
        <f t="shared" si="1181"/>
        <v>0</v>
      </c>
      <c r="J1206" s="7">
        <f t="shared" si="1181"/>
        <v>6</v>
      </c>
      <c r="K1206" s="7">
        <f t="shared" si="1181"/>
        <v>76</v>
      </c>
      <c r="L1206" s="7">
        <f t="shared" si="1181"/>
        <v>1239921</v>
      </c>
      <c r="M1206" s="7">
        <f t="shared" si="1181"/>
        <v>2528278</v>
      </c>
      <c r="N1206" s="7">
        <f t="shared" si="1181"/>
        <v>84595</v>
      </c>
      <c r="O1206" s="12">
        <f t="shared" si="1168"/>
        <v>2612949</v>
      </c>
      <c r="P1206" s="28">
        <f t="shared" si="1182"/>
        <v>48867</v>
      </c>
      <c r="Q1206" s="21">
        <f t="shared" si="1183"/>
        <v>1283.5451327071439</v>
      </c>
      <c r="R1206" s="21">
        <f t="shared" si="1169"/>
        <v>922.58579409417405</v>
      </c>
      <c r="S1206" s="21">
        <f t="shared" si="1170"/>
        <v>249.59584177461275</v>
      </c>
      <c r="T1206" s="21">
        <f t="shared" si="1171"/>
        <v>0</v>
      </c>
      <c r="U1206" s="21">
        <f t="shared" si="1172"/>
        <v>0</v>
      </c>
      <c r="V1206" s="21">
        <f t="shared" si="1173"/>
        <v>0</v>
      </c>
      <c r="W1206" s="21">
        <f t="shared" si="1174"/>
        <v>0</v>
      </c>
      <c r="X1206" s="21">
        <f t="shared" si="1175"/>
        <v>0.12278224568727363</v>
      </c>
      <c r="Y1206" s="21">
        <f t="shared" si="1176"/>
        <v>1.555241778705466</v>
      </c>
      <c r="Z1206" s="21">
        <f t="shared" si="1177"/>
        <v>25373.380809135</v>
      </c>
      <c r="AA1206" s="21">
        <f t="shared" si="1178"/>
        <v>51737.941760288129</v>
      </c>
      <c r="AB1206" s="21">
        <f t="shared" si="1179"/>
        <v>1731.1273456524855</v>
      </c>
      <c r="AC1206" s="21">
        <f t="shared" si="1180"/>
        <v>53470.62434771932</v>
      </c>
    </row>
    <row r="1207" spans="1:29">
      <c r="B1207" s="6">
        <v>2012</v>
      </c>
      <c r="C1207" s="7">
        <f t="shared" si="1181"/>
        <v>65477</v>
      </c>
      <c r="D1207" s="7">
        <f t="shared" si="1181"/>
        <v>45327</v>
      </c>
      <c r="E1207" s="7">
        <f t="shared" si="1181"/>
        <v>12745</v>
      </c>
      <c r="F1207" s="7">
        <f t="shared" si="1181"/>
        <v>0</v>
      </c>
      <c r="G1207" s="7">
        <f t="shared" si="1181"/>
        <v>0</v>
      </c>
      <c r="H1207" s="7">
        <f t="shared" si="1181"/>
        <v>0</v>
      </c>
      <c r="I1207" s="7">
        <f t="shared" si="1181"/>
        <v>0</v>
      </c>
      <c r="J1207" s="7">
        <f t="shared" si="1181"/>
        <v>3</v>
      </c>
      <c r="K1207" s="7">
        <f t="shared" si="1181"/>
        <v>39</v>
      </c>
      <c r="L1207" s="7">
        <f t="shared" si="1181"/>
        <v>1268227</v>
      </c>
      <c r="M1207" s="7">
        <f t="shared" si="1181"/>
        <v>2560427</v>
      </c>
      <c r="N1207" s="7">
        <f t="shared" si="1181"/>
        <v>90733</v>
      </c>
      <c r="O1207" s="12">
        <f t="shared" si="1168"/>
        <v>2651199</v>
      </c>
      <c r="P1207" s="28">
        <f t="shared" si="1182"/>
        <v>48693</v>
      </c>
      <c r="Q1207" s="21">
        <f t="shared" si="1183"/>
        <v>1344.6902018770666</v>
      </c>
      <c r="R1207" s="21">
        <f t="shared" si="1169"/>
        <v>930.87302076273807</v>
      </c>
      <c r="S1207" s="21">
        <f t="shared" si="1170"/>
        <v>261.74193415891403</v>
      </c>
      <c r="T1207" s="21">
        <f t="shared" si="1171"/>
        <v>0</v>
      </c>
      <c r="U1207" s="21">
        <f t="shared" si="1172"/>
        <v>0</v>
      </c>
      <c r="V1207" s="21">
        <f t="shared" si="1173"/>
        <v>0</v>
      </c>
      <c r="W1207" s="21">
        <f t="shared" si="1174"/>
        <v>0</v>
      </c>
      <c r="X1207" s="21">
        <f t="shared" si="1175"/>
        <v>6.1610498428932292E-2</v>
      </c>
      <c r="Y1207" s="21">
        <f t="shared" si="1176"/>
        <v>0.8009364795761198</v>
      </c>
      <c r="Z1207" s="21">
        <f t="shared" si="1177"/>
        <v>26045.365863676507</v>
      </c>
      <c r="AA1207" s="21">
        <f t="shared" si="1178"/>
        <v>52583.061220298609</v>
      </c>
      <c r="AB1207" s="21">
        <f t="shared" si="1179"/>
        <v>1863.3684513174378</v>
      </c>
      <c r="AC1207" s="21">
        <f t="shared" si="1180"/>
        <v>54447.230608095619</v>
      </c>
    </row>
    <row r="1208" spans="1:29">
      <c r="B1208" s="6">
        <v>2013</v>
      </c>
      <c r="C1208" s="7">
        <f t="shared" si="1181"/>
        <v>67718</v>
      </c>
      <c r="D1208" s="7">
        <f t="shared" si="1181"/>
        <v>49508</v>
      </c>
      <c r="E1208" s="7">
        <f t="shared" si="1181"/>
        <v>12125</v>
      </c>
      <c r="F1208" s="7">
        <f t="shared" si="1181"/>
        <v>0</v>
      </c>
      <c r="G1208" s="7">
        <f t="shared" si="1181"/>
        <v>0</v>
      </c>
      <c r="H1208" s="7">
        <f t="shared" si="1181"/>
        <v>0</v>
      </c>
      <c r="I1208" s="7">
        <f t="shared" si="1181"/>
        <v>0</v>
      </c>
      <c r="J1208" s="7">
        <f t="shared" si="1181"/>
        <v>0</v>
      </c>
      <c r="K1208" s="7">
        <f t="shared" si="1181"/>
        <v>0</v>
      </c>
      <c r="L1208" s="7">
        <f t="shared" si="1181"/>
        <v>1265779</v>
      </c>
      <c r="M1208" s="7">
        <f t="shared" si="1181"/>
        <v>2643830</v>
      </c>
      <c r="N1208" s="7">
        <f t="shared" si="1181"/>
        <v>100423</v>
      </c>
      <c r="O1208" s="12">
        <f t="shared" si="1168"/>
        <v>2744253</v>
      </c>
      <c r="P1208" s="28">
        <f t="shared" si="1182"/>
        <v>48623</v>
      </c>
      <c r="Q1208" s="21">
        <f t="shared" ref="Q1208" si="1184">C1208/($P1208/1000)</f>
        <v>1392.7153816095265</v>
      </c>
      <c r="R1208" s="21">
        <f t="shared" ref="R1208" si="1185">D1208/($P1208/1000)</f>
        <v>1018.2012627768752</v>
      </c>
      <c r="S1208" s="21">
        <f t="shared" ref="S1208" si="1186">E1208/($P1208/1000)</f>
        <v>249.36758324249843</v>
      </c>
      <c r="T1208" s="21">
        <f t="shared" ref="T1208" si="1187">F1208/($P1208/1000)</f>
        <v>0</v>
      </c>
      <c r="U1208" s="21">
        <f t="shared" ref="U1208" si="1188">G1208/($P1208/1000)</f>
        <v>0</v>
      </c>
      <c r="V1208" s="21">
        <f t="shared" ref="V1208" si="1189">H1208/($P1208/1000)</f>
        <v>0</v>
      </c>
      <c r="W1208" s="21">
        <f t="shared" ref="W1208" si="1190">I1208/($P1208/1000)</f>
        <v>0</v>
      </c>
      <c r="X1208" s="21">
        <f t="shared" ref="X1208" si="1191">J1208/($P1208/1000)</f>
        <v>0</v>
      </c>
      <c r="Y1208" s="21">
        <f t="shared" ref="Y1208" si="1192">K1208/($P1208/1000)</f>
        <v>0</v>
      </c>
      <c r="Z1208" s="21">
        <f t="shared" ref="Z1208" si="1193">L1208/($P1208/1000)</f>
        <v>26032.515476214961</v>
      </c>
      <c r="AA1208" s="21">
        <f t="shared" ref="AA1208" si="1194">M1208/($P1208/1000)</f>
        <v>54374.061658063059</v>
      </c>
      <c r="AB1208" s="21">
        <f t="shared" ref="AB1208" si="1195">N1208/($P1208/1000)</f>
        <v>2065.3394484091891</v>
      </c>
      <c r="AC1208" s="21">
        <f t="shared" ref="AC1208" si="1196">O1208/($P1208/1000)</f>
        <v>56439.401106472251</v>
      </c>
    </row>
    <row r="1209" spans="1:29">
      <c r="A1209" s="2"/>
      <c r="B1209" s="2" t="s">
        <v>80</v>
      </c>
      <c r="O1209" s="13"/>
      <c r="P1209" s="22"/>
    </row>
    <row r="1210" spans="1:29">
      <c r="B1210" s="6" t="s">
        <v>77</v>
      </c>
      <c r="C1210" s="10">
        <f>((C1207/C1192)^(1/15)-1)*100</f>
        <v>2.5228054038288983</v>
      </c>
      <c r="D1210" s="10">
        <f t="shared" ref="D1210:N1210" si="1197">((D1207/D1192)^(1/15)-1)*100</f>
        <v>2.7135008422779494</v>
      </c>
      <c r="E1210" s="10">
        <f t="shared" si="1197"/>
        <v>0.9243376266646175</v>
      </c>
      <c r="F1210" s="10"/>
      <c r="G1210" s="10"/>
      <c r="H1210" s="10"/>
      <c r="I1210" s="10"/>
      <c r="J1210" s="10">
        <f t="shared" si="1197"/>
        <v>-40.393308659392758</v>
      </c>
      <c r="K1210" s="10">
        <f t="shared" si="1197"/>
        <v>-29.277450916274152</v>
      </c>
      <c r="L1210" s="10">
        <f t="shared" si="1197"/>
        <v>-2.4965424184633545</v>
      </c>
      <c r="M1210" s="10">
        <f t="shared" si="1197"/>
        <v>-4.8224548986843807</v>
      </c>
      <c r="N1210" s="10">
        <f t="shared" si="1197"/>
        <v>-6.8423610472119751</v>
      </c>
      <c r="O1210" s="17">
        <f>((O1207/O1192)^(1/15)-1)*100</f>
        <v>-4.9121344387127337</v>
      </c>
      <c r="P1210" s="27">
        <f>((P1207/P1192)^(1/15)-1)*100</f>
        <v>0.86526094272545429</v>
      </c>
      <c r="Q1210" s="10">
        <f t="shared" ref="Q1210:AC1210" si="1198">((Q1207/Q1192)^(1/15)-1)*100</f>
        <v>1.6433254081845261</v>
      </c>
      <c r="R1210" s="10">
        <f t="shared" si="1198"/>
        <v>1.8323849879315679</v>
      </c>
      <c r="S1210" s="10">
        <f t="shared" si="1198"/>
        <v>5.856990145767238E-2</v>
      </c>
      <c r="T1210" s="10"/>
      <c r="U1210" s="10"/>
      <c r="V1210" s="10"/>
      <c r="W1210" s="10"/>
      <c r="X1210" s="10">
        <f t="shared" si="1198"/>
        <v>-40.904637747922102</v>
      </c>
      <c r="Y1210" s="10">
        <f t="shared" si="1198"/>
        <v>-29.884136101244618</v>
      </c>
      <c r="Z1210" s="10">
        <f t="shared" si="1198"/>
        <v>-3.3329645209540959</v>
      </c>
      <c r="AA1210" s="10">
        <f t="shared" si="1198"/>
        <v>-5.6389244307209925</v>
      </c>
      <c r="AB1210" s="10">
        <f t="shared" si="1198"/>
        <v>-7.641503048620546</v>
      </c>
      <c r="AC1210" s="10">
        <f t="shared" si="1198"/>
        <v>-5.7278346652161805</v>
      </c>
    </row>
    <row r="1211" spans="1:29">
      <c r="B1211" s="6" t="s">
        <v>79</v>
      </c>
      <c r="C1211" s="10">
        <f>((C1196/C1192)^(1/4)-1)*100</f>
        <v>7.395830317813834</v>
      </c>
      <c r="D1211" s="10">
        <f t="shared" ref="D1211:N1211" si="1199">((D1196/D1192)^(1/4)-1)*100</f>
        <v>7.5461050525905904</v>
      </c>
      <c r="E1211" s="10">
        <f t="shared" si="1199"/>
        <v>17.391849820240534</v>
      </c>
      <c r="F1211" s="10"/>
      <c r="G1211" s="10"/>
      <c r="H1211" s="10"/>
      <c r="I1211" s="10"/>
      <c r="J1211" s="10">
        <f t="shared" si="1199"/>
        <v>-0.6778349676746287</v>
      </c>
      <c r="K1211" s="10">
        <f t="shared" si="1199"/>
        <v>-0.6778349676746287</v>
      </c>
      <c r="L1211" s="10">
        <f t="shared" si="1199"/>
        <v>1.3609412385290565</v>
      </c>
      <c r="M1211" s="10">
        <f t="shared" si="1199"/>
        <v>-4.741286300206859</v>
      </c>
      <c r="N1211" s="10">
        <f t="shared" si="1199"/>
        <v>-0.44208370960152621</v>
      </c>
      <c r="O1211" s="17">
        <f>((O1196/O1192)^(1/4)-1)*100</f>
        <v>-4.5225472957371338</v>
      </c>
      <c r="P1211" s="27">
        <f>((P1196/P1192)^(1/4)-1)*100</f>
        <v>1.3478261316521634</v>
      </c>
      <c r="Q1211" s="10">
        <f t="shared" ref="Q1211:AC1211" si="1200">((Q1196/Q1192)^(1/4)-1)*100</f>
        <v>5.9675716954256552</v>
      </c>
      <c r="R1211" s="10">
        <f t="shared" si="1200"/>
        <v>6.1158479244407093</v>
      </c>
      <c r="S1211" s="10">
        <f t="shared" si="1200"/>
        <v>15.830653997202649</v>
      </c>
      <c r="T1211" s="10"/>
      <c r="U1211" s="10"/>
      <c r="V1211" s="10"/>
      <c r="W1211" s="10"/>
      <c r="X1211" s="10">
        <f t="shared" si="1200"/>
        <v>-1.9987218045460775</v>
      </c>
      <c r="Y1211" s="10">
        <f t="shared" si="1200"/>
        <v>-1.9987218045460775</v>
      </c>
      <c r="Z1211" s="10">
        <f t="shared" si="1200"/>
        <v>1.2940688890417107E-2</v>
      </c>
      <c r="AA1211" s="10">
        <f t="shared" si="1200"/>
        <v>-6.0081332419988804</v>
      </c>
      <c r="AB1211" s="10">
        <f t="shared" si="1200"/>
        <v>-1.7661058056919421</v>
      </c>
      <c r="AC1211" s="10">
        <f t="shared" si="1200"/>
        <v>-5.7923032505537879</v>
      </c>
    </row>
    <row r="1212" spans="1:29">
      <c r="B1212" s="6" t="s">
        <v>78</v>
      </c>
      <c r="C1212" s="10">
        <f>((C1202/C1196)^(1/6)-1)*100</f>
        <v>0.95507127488914101</v>
      </c>
      <c r="D1212" s="10">
        <f t="shared" ref="D1212:N1212" si="1201">((D1202/D1196)^(1/6)-1)*100</f>
        <v>2.0995242898762534</v>
      </c>
      <c r="E1212" s="10">
        <f t="shared" si="1201"/>
        <v>-9.8134205697350438</v>
      </c>
      <c r="F1212" s="10"/>
      <c r="G1212" s="10"/>
      <c r="H1212" s="10"/>
      <c r="I1212" s="10"/>
      <c r="J1212" s="10">
        <f t="shared" si="1201"/>
        <v>-17.982675993905517</v>
      </c>
      <c r="K1212" s="10">
        <f t="shared" si="1201"/>
        <v>20.40035276966141</v>
      </c>
      <c r="L1212" s="10">
        <f t="shared" si="1201"/>
        <v>-3.1934778791614771</v>
      </c>
      <c r="M1212" s="10">
        <f t="shared" si="1201"/>
        <v>-3.3586112103011101</v>
      </c>
      <c r="N1212" s="10">
        <f t="shared" si="1201"/>
        <v>-23.105623621786918</v>
      </c>
      <c r="O1212" s="17">
        <f>((O1202/O1196)^(1/6)-1)*100</f>
        <v>-3.9650677955639702</v>
      </c>
      <c r="P1212" s="27">
        <f>((P1202/P1196)^(1/6)-1)*100</f>
        <v>0.91366106478869558</v>
      </c>
      <c r="Q1212" s="10">
        <f t="shared" ref="Q1212:AC1212" si="1202">((Q1202/Q1196)^(1/6)-1)*100</f>
        <v>4.1035286663348991E-2</v>
      </c>
      <c r="R1212" s="10">
        <f t="shared" si="1202"/>
        <v>1.1751265513261</v>
      </c>
      <c r="S1212" s="10">
        <f t="shared" si="1202"/>
        <v>-10.629959830351154</v>
      </c>
      <c r="T1212" s="10"/>
      <c r="U1212" s="10"/>
      <c r="V1212" s="10"/>
      <c r="W1212" s="10"/>
      <c r="X1212" s="10">
        <f t="shared" si="1202"/>
        <v>-18.725251724404657</v>
      </c>
      <c r="Y1212" s="10">
        <f t="shared" si="1202"/>
        <v>19.310261365269298</v>
      </c>
      <c r="Z1212" s="10">
        <f t="shared" si="1202"/>
        <v>-4.0699533647018509</v>
      </c>
      <c r="AA1212" s="10">
        <f t="shared" si="1202"/>
        <v>-4.2335915970256321</v>
      </c>
      <c r="AB1212" s="10">
        <f t="shared" si="1202"/>
        <v>-23.801816754180326</v>
      </c>
      <c r="AC1212" s="10">
        <f t="shared" si="1202"/>
        <v>-4.8345573918088576</v>
      </c>
    </row>
    <row r="1213" spans="1:29">
      <c r="B1213" s="6" t="s">
        <v>142</v>
      </c>
      <c r="C1213" s="10">
        <f>((C1208/C1202)^(1/6)-1)*100</f>
        <v>1.0882494435664469</v>
      </c>
      <c r="D1213" s="10">
        <f t="shared" ref="D1213:O1213" si="1203">((D1208/D1202)^(1/6)-1)*100</f>
        <v>1.2437884426693691</v>
      </c>
      <c r="E1213" s="10">
        <f t="shared" si="1203"/>
        <v>1.1143686513575668</v>
      </c>
      <c r="F1213" s="10"/>
      <c r="G1213" s="10"/>
      <c r="H1213" s="10"/>
      <c r="I1213" s="10"/>
      <c r="J1213" s="10">
        <f t="shared" si="1203"/>
        <v>-100</v>
      </c>
      <c r="K1213" s="10">
        <f t="shared" si="1203"/>
        <v>-100</v>
      </c>
      <c r="L1213" s="10">
        <f t="shared" si="1203"/>
        <v>-3.929109674655884</v>
      </c>
      <c r="M1213" s="10">
        <f t="shared" si="1203"/>
        <v>-5.0364814132345392</v>
      </c>
      <c r="N1213" s="10">
        <f t="shared" si="1203"/>
        <v>11.116629065644146</v>
      </c>
      <c r="O1213" s="10">
        <f t="shared" si="1203"/>
        <v>-4.7686515129742535</v>
      </c>
      <c r="P1213" s="27">
        <f>((P1208/P1202)^(1/6)-1)*100</f>
        <v>0.32834693758119204</v>
      </c>
      <c r="Q1213" s="10">
        <f>((Q1208/Q1202)^(1/6)-1)*100</f>
        <v>0.75741555520498771</v>
      </c>
      <c r="R1213" s="10">
        <f t="shared" ref="R1213:AC1213" si="1204">((R1208/R1202)^(1/6)-1)*100</f>
        <v>0.9124455181721558</v>
      </c>
      <c r="S1213" s="10">
        <f t="shared" si="1204"/>
        <v>0.78344928205127395</v>
      </c>
      <c r="T1213" s="10"/>
      <c r="U1213" s="10"/>
      <c r="V1213" s="10"/>
      <c r="W1213" s="10"/>
      <c r="X1213" s="10">
        <f t="shared" si="1204"/>
        <v>-100</v>
      </c>
      <c r="Y1213" s="10">
        <f t="shared" si="1204"/>
        <v>-100</v>
      </c>
      <c r="Z1213" s="10">
        <f t="shared" si="1204"/>
        <v>-4.2435231339810979</v>
      </c>
      <c r="AA1213" s="10">
        <f t="shared" si="1204"/>
        <v>-5.3472707510604511</v>
      </c>
      <c r="AB1213" s="10">
        <f t="shared" si="1204"/>
        <v>10.752975063742287</v>
      </c>
      <c r="AC1213" s="10">
        <f t="shared" si="1204"/>
        <v>-5.0803173840056504</v>
      </c>
    </row>
    <row r="1214" spans="1:29">
      <c r="O1214" s="13"/>
      <c r="P1214" s="22"/>
    </row>
    <row r="1215" spans="1:29">
      <c r="A1215" s="6" t="s">
        <v>33</v>
      </c>
      <c r="B1215" s="6">
        <v>1995</v>
      </c>
      <c r="C1215" s="7">
        <f>C404</f>
        <v>53026</v>
      </c>
      <c r="D1215" s="7">
        <f t="shared" ref="D1215:N1215" si="1205">D404</f>
        <v>0</v>
      </c>
      <c r="E1215" s="7">
        <f t="shared" si="1205"/>
        <v>0</v>
      </c>
      <c r="F1215" s="7">
        <f t="shared" si="1205"/>
        <v>1180</v>
      </c>
      <c r="G1215" s="7">
        <f t="shared" si="1205"/>
        <v>0</v>
      </c>
      <c r="H1215" s="7">
        <f t="shared" si="1205"/>
        <v>0</v>
      </c>
      <c r="I1215" s="7">
        <f t="shared" si="1205"/>
        <v>4720</v>
      </c>
      <c r="J1215" s="7">
        <f t="shared" si="1205"/>
        <v>5480</v>
      </c>
      <c r="K1215" s="7">
        <f t="shared" si="1205"/>
        <v>34967</v>
      </c>
      <c r="L1215" s="7">
        <f t="shared" si="1205"/>
        <v>2478366</v>
      </c>
      <c r="M1215" s="7">
        <f t="shared" si="1205"/>
        <v>6145231</v>
      </c>
      <c r="N1215" s="7">
        <f t="shared" si="1205"/>
        <v>395933</v>
      </c>
      <c r="O1215" s="12">
        <f t="shared" ref="O1215:O1233" si="1206">O404</f>
        <v>6580851</v>
      </c>
      <c r="P1215" s="28">
        <f>P914</f>
        <v>43642</v>
      </c>
      <c r="Q1215" s="21">
        <f>C1215/($P1215/1000)</f>
        <v>1215.02222629577</v>
      </c>
      <c r="R1215" s="21">
        <f t="shared" ref="R1215:R1232" si="1207">D1215/($P1215/1000)</f>
        <v>0</v>
      </c>
      <c r="S1215" s="21">
        <f t="shared" ref="S1215:S1232" si="1208">E1215/($P1215/1000)</f>
        <v>0</v>
      </c>
      <c r="T1215" s="21">
        <f t="shared" ref="T1215:T1232" si="1209">F1215/($P1215/1000)</f>
        <v>27.038174235827871</v>
      </c>
      <c r="U1215" s="21">
        <f t="shared" ref="U1215:U1232" si="1210">G1215/($P1215/1000)</f>
        <v>0</v>
      </c>
      <c r="V1215" s="21">
        <f t="shared" ref="V1215:V1232" si="1211">H1215/($P1215/1000)</f>
        <v>0</v>
      </c>
      <c r="W1215" s="21">
        <f t="shared" ref="W1215:W1232" si="1212">I1215/($P1215/1000)</f>
        <v>108.15269694331148</v>
      </c>
      <c r="X1215" s="21">
        <f t="shared" ref="X1215:X1232" si="1213">J1215/($P1215/1000)</f>
        <v>125.56711424774299</v>
      </c>
      <c r="Y1215" s="21">
        <f t="shared" ref="Y1215:Y1232" si="1214">K1215/($P1215/1000)</f>
        <v>801.2235919527061</v>
      </c>
      <c r="Z1215" s="21">
        <f t="shared" ref="Z1215:Z1232" si="1215">L1215/($P1215/1000)</f>
        <v>56788.552311993029</v>
      </c>
      <c r="AA1215" s="21">
        <f t="shared" ref="AA1215:AA1232" si="1216">M1215/($P1215/1000)</f>
        <v>140810.02245543283</v>
      </c>
      <c r="AB1215" s="21">
        <f t="shared" ref="AB1215:AB1232" si="1217">N1215/($P1215/1000)</f>
        <v>9072.2927455203699</v>
      </c>
      <c r="AC1215" s="21">
        <f t="shared" ref="AC1215:AC1232" si="1218">O1215/($P1215/1000)</f>
        <v>150791.69148984921</v>
      </c>
    </row>
    <row r="1216" spans="1:29">
      <c r="A1216" s="6" t="s">
        <v>135</v>
      </c>
      <c r="B1216" s="6">
        <v>1996</v>
      </c>
      <c r="C1216" s="7">
        <f t="shared" ref="C1216:N1233" si="1219">C405</f>
        <v>57622</v>
      </c>
      <c r="D1216" s="7">
        <f t="shared" si="1219"/>
        <v>34582</v>
      </c>
      <c r="E1216" s="7">
        <f t="shared" si="1219"/>
        <v>21234</v>
      </c>
      <c r="F1216" s="7">
        <f t="shared" si="1219"/>
        <v>1334</v>
      </c>
      <c r="G1216" s="7">
        <f t="shared" si="1219"/>
        <v>37820</v>
      </c>
      <c r="H1216" s="7">
        <f t="shared" si="1219"/>
        <v>23740</v>
      </c>
      <c r="I1216" s="7">
        <f t="shared" si="1219"/>
        <v>5336</v>
      </c>
      <c r="J1216" s="7">
        <f t="shared" si="1219"/>
        <v>4477</v>
      </c>
      <c r="K1216" s="7">
        <f t="shared" si="1219"/>
        <v>4477</v>
      </c>
      <c r="L1216" s="7">
        <f t="shared" si="1219"/>
        <v>2630508</v>
      </c>
      <c r="M1216" s="7">
        <f t="shared" si="1219"/>
        <v>6089264</v>
      </c>
      <c r="N1216" s="7">
        <f t="shared" si="1219"/>
        <v>458729</v>
      </c>
      <c r="O1216" s="12">
        <f t="shared" si="1206"/>
        <v>6557806</v>
      </c>
      <c r="P1216" s="28">
        <f t="shared" ref="P1216:P1233" si="1220">P915</f>
        <v>44581</v>
      </c>
      <c r="Q1216" s="21">
        <f t="shared" ref="Q1216:Q1232" si="1221">C1216/($P1216/1000)</f>
        <v>1292.5237208676342</v>
      </c>
      <c r="R1216" s="21">
        <f t="shared" si="1207"/>
        <v>775.71162602902575</v>
      </c>
      <c r="S1216" s="21">
        <f t="shared" si="1208"/>
        <v>476.30156344631115</v>
      </c>
      <c r="T1216" s="21">
        <f t="shared" si="1209"/>
        <v>29.923061393867339</v>
      </c>
      <c r="U1216" s="21">
        <f t="shared" si="1210"/>
        <v>848.34346470469472</v>
      </c>
      <c r="V1216" s="21">
        <f t="shared" si="1211"/>
        <v>532.51385119221186</v>
      </c>
      <c r="W1216" s="21">
        <f t="shared" si="1212"/>
        <v>119.69224557546936</v>
      </c>
      <c r="X1216" s="21">
        <f t="shared" si="1213"/>
        <v>100.42394742154728</v>
      </c>
      <c r="Y1216" s="21">
        <f t="shared" si="1214"/>
        <v>100.42394742154728</v>
      </c>
      <c r="Z1216" s="21">
        <f t="shared" si="1215"/>
        <v>59005.136717435678</v>
      </c>
      <c r="AA1216" s="21">
        <f t="shared" si="1216"/>
        <v>136588.77100109911</v>
      </c>
      <c r="AB1216" s="21">
        <f t="shared" si="1217"/>
        <v>10289.787129046006</v>
      </c>
      <c r="AC1216" s="21">
        <f t="shared" si="1218"/>
        <v>147098.67432314213</v>
      </c>
    </row>
    <row r="1217" spans="1:29">
      <c r="A1217"/>
      <c r="B1217" s="6">
        <v>1997</v>
      </c>
      <c r="C1217" s="7">
        <f t="shared" si="1219"/>
        <v>71656</v>
      </c>
      <c r="D1217" s="7">
        <f t="shared" si="1219"/>
        <v>43161</v>
      </c>
      <c r="E1217" s="7">
        <f t="shared" si="1219"/>
        <v>33376</v>
      </c>
      <c r="F1217" s="7">
        <f t="shared" si="1219"/>
        <v>1254</v>
      </c>
      <c r="G1217" s="7">
        <f t="shared" si="1219"/>
        <v>36071</v>
      </c>
      <c r="H1217" s="7">
        <f t="shared" si="1219"/>
        <v>25677</v>
      </c>
      <c r="I1217" s="7">
        <f t="shared" si="1219"/>
        <v>5016</v>
      </c>
      <c r="J1217" s="7">
        <f t="shared" si="1219"/>
        <v>3918</v>
      </c>
      <c r="K1217" s="7">
        <f t="shared" si="1219"/>
        <v>3918</v>
      </c>
      <c r="L1217" s="7">
        <f t="shared" si="1219"/>
        <v>2637610</v>
      </c>
      <c r="M1217" s="7">
        <f t="shared" si="1219"/>
        <v>6594028</v>
      </c>
      <c r="N1217" s="7">
        <f t="shared" si="1219"/>
        <v>529897</v>
      </c>
      <c r="O1217" s="12">
        <f t="shared" si="1206"/>
        <v>7132859</v>
      </c>
      <c r="P1217" s="28">
        <f t="shared" si="1220"/>
        <v>45432</v>
      </c>
      <c r="Q1217" s="21">
        <f t="shared" si="1221"/>
        <v>1577.2142982919527</v>
      </c>
      <c r="R1217" s="21">
        <f t="shared" si="1207"/>
        <v>950.01320655044901</v>
      </c>
      <c r="S1217" s="21">
        <f t="shared" si="1208"/>
        <v>734.63637964430359</v>
      </c>
      <c r="T1217" s="21">
        <f t="shared" si="1209"/>
        <v>27.601690438457474</v>
      </c>
      <c r="U1217" s="21">
        <f t="shared" si="1210"/>
        <v>793.95580207783053</v>
      </c>
      <c r="V1217" s="21">
        <f t="shared" si="1211"/>
        <v>565.17432646592704</v>
      </c>
      <c r="W1217" s="21">
        <f t="shared" si="1212"/>
        <v>110.4067617538299</v>
      </c>
      <c r="X1217" s="21">
        <f t="shared" si="1213"/>
        <v>86.238774432118333</v>
      </c>
      <c r="Y1217" s="21">
        <f t="shared" si="1214"/>
        <v>86.238774432118333</v>
      </c>
      <c r="Z1217" s="21">
        <f t="shared" si="1215"/>
        <v>58056.215883078003</v>
      </c>
      <c r="AA1217" s="21">
        <f t="shared" si="1216"/>
        <v>145140.60574044727</v>
      </c>
      <c r="AB1217" s="21">
        <f t="shared" si="1217"/>
        <v>11663.519105476316</v>
      </c>
      <c r="AC1217" s="21">
        <f t="shared" si="1218"/>
        <v>157000.77038210951</v>
      </c>
    </row>
    <row r="1218" spans="1:29">
      <c r="A1218"/>
      <c r="B1218" s="6">
        <v>1998</v>
      </c>
      <c r="C1218" s="7">
        <f t="shared" si="1219"/>
        <v>90822</v>
      </c>
      <c r="D1218" s="7">
        <f t="shared" si="1219"/>
        <v>51015</v>
      </c>
      <c r="E1218" s="7">
        <f t="shared" si="1219"/>
        <v>43473</v>
      </c>
      <c r="F1218" s="7">
        <f t="shared" si="1219"/>
        <v>1265</v>
      </c>
      <c r="G1218" s="7">
        <f t="shared" si="1219"/>
        <v>39236</v>
      </c>
      <c r="H1218" s="7">
        <f t="shared" si="1219"/>
        <v>39068</v>
      </c>
      <c r="I1218" s="7">
        <f t="shared" si="1219"/>
        <v>5060</v>
      </c>
      <c r="J1218" s="7">
        <f t="shared" si="1219"/>
        <v>3767</v>
      </c>
      <c r="K1218" s="7">
        <f t="shared" si="1219"/>
        <v>3767</v>
      </c>
      <c r="L1218" s="7">
        <f t="shared" si="1219"/>
        <v>2778819</v>
      </c>
      <c r="M1218" s="7">
        <f t="shared" si="1219"/>
        <v>6911826</v>
      </c>
      <c r="N1218" s="7">
        <f t="shared" si="1219"/>
        <v>661922</v>
      </c>
      <c r="O1218" s="12">
        <f t="shared" si="1206"/>
        <v>7582575</v>
      </c>
      <c r="P1218" s="28">
        <f t="shared" si="1220"/>
        <v>46142</v>
      </c>
      <c r="Q1218" s="21">
        <f t="shared" si="1221"/>
        <v>1968.3152009015646</v>
      </c>
      <c r="R1218" s="21">
        <f t="shared" si="1207"/>
        <v>1105.6087729183823</v>
      </c>
      <c r="S1218" s="21">
        <f t="shared" si="1208"/>
        <v>942.15682025053093</v>
      </c>
      <c r="T1218" s="21">
        <f t="shared" si="1209"/>
        <v>27.415369944952538</v>
      </c>
      <c r="U1218" s="21">
        <f t="shared" si="1210"/>
        <v>850.33158510684405</v>
      </c>
      <c r="V1218" s="21">
        <f t="shared" si="1211"/>
        <v>846.69065060032074</v>
      </c>
      <c r="W1218" s="21">
        <f t="shared" si="1212"/>
        <v>109.66147977981015</v>
      </c>
      <c r="X1218" s="21">
        <f t="shared" si="1213"/>
        <v>81.639287417103716</v>
      </c>
      <c r="Y1218" s="21">
        <f t="shared" si="1214"/>
        <v>81.639287417103716</v>
      </c>
      <c r="Z1218" s="21">
        <f t="shared" si="1215"/>
        <v>60223.202288587403</v>
      </c>
      <c r="AA1218" s="21">
        <f t="shared" si="1216"/>
        <v>149794.67730050712</v>
      </c>
      <c r="AB1218" s="21">
        <f t="shared" si="1217"/>
        <v>14345.325300160373</v>
      </c>
      <c r="AC1218" s="21">
        <f t="shared" si="1218"/>
        <v>164331.3033678644</v>
      </c>
    </row>
    <row r="1219" spans="1:29">
      <c r="A1219"/>
      <c r="B1219" s="6">
        <v>1999</v>
      </c>
      <c r="C1219" s="7">
        <f t="shared" si="1219"/>
        <v>101140</v>
      </c>
      <c r="D1219" s="7">
        <f t="shared" si="1219"/>
        <v>57039</v>
      </c>
      <c r="E1219" s="7">
        <f t="shared" si="1219"/>
        <v>43525</v>
      </c>
      <c r="F1219" s="7">
        <f t="shared" si="1219"/>
        <v>1322</v>
      </c>
      <c r="G1219" s="7">
        <f t="shared" si="1219"/>
        <v>45571</v>
      </c>
      <c r="H1219" s="7">
        <f t="shared" si="1219"/>
        <v>44899</v>
      </c>
      <c r="I1219" s="7">
        <f t="shared" si="1219"/>
        <v>5288</v>
      </c>
      <c r="J1219" s="7">
        <f t="shared" si="1219"/>
        <v>3278</v>
      </c>
      <c r="K1219" s="7">
        <f t="shared" si="1219"/>
        <v>3280</v>
      </c>
      <c r="L1219" s="7">
        <f t="shared" si="1219"/>
        <v>3029861</v>
      </c>
      <c r="M1219" s="7">
        <f t="shared" si="1219"/>
        <v>7574656</v>
      </c>
      <c r="N1219" s="7">
        <f t="shared" si="1219"/>
        <v>761221</v>
      </c>
      <c r="O1219" s="12">
        <f t="shared" si="1206"/>
        <v>8344445</v>
      </c>
      <c r="P1219" s="28">
        <f t="shared" si="1220"/>
        <v>46945</v>
      </c>
      <c r="Q1219" s="21">
        <f t="shared" si="1221"/>
        <v>2154.4360421770157</v>
      </c>
      <c r="R1219" s="21">
        <f t="shared" si="1207"/>
        <v>1215.0175737565237</v>
      </c>
      <c r="S1219" s="21">
        <f t="shared" si="1208"/>
        <v>927.14879113856637</v>
      </c>
      <c r="T1219" s="21">
        <f t="shared" si="1209"/>
        <v>28.160613483864097</v>
      </c>
      <c r="U1219" s="21">
        <f t="shared" si="1210"/>
        <v>970.73170731707319</v>
      </c>
      <c r="V1219" s="21">
        <f t="shared" si="1211"/>
        <v>956.41708382149318</v>
      </c>
      <c r="W1219" s="21">
        <f t="shared" si="1212"/>
        <v>112.64245393545639</v>
      </c>
      <c r="X1219" s="21">
        <f t="shared" si="1213"/>
        <v>69.826392587069975</v>
      </c>
      <c r="Y1219" s="21">
        <f t="shared" si="1214"/>
        <v>69.86899563318778</v>
      </c>
      <c r="Z1219" s="21">
        <f t="shared" si="1215"/>
        <v>64540.653956757909</v>
      </c>
      <c r="AA1219" s="21">
        <f t="shared" si="1216"/>
        <v>161351.70944722547</v>
      </c>
      <c r="AB1219" s="21">
        <f t="shared" si="1217"/>
        <v>16215.166684417936</v>
      </c>
      <c r="AC1219" s="21">
        <f t="shared" si="1218"/>
        <v>177749.38758121207</v>
      </c>
    </row>
    <row r="1220" spans="1:29">
      <c r="A1220"/>
      <c r="B1220" s="6">
        <v>2000</v>
      </c>
      <c r="C1220" s="7">
        <f t="shared" si="1219"/>
        <v>106892</v>
      </c>
      <c r="D1220" s="7">
        <f t="shared" si="1219"/>
        <v>59909</v>
      </c>
      <c r="E1220" s="7">
        <f t="shared" si="1219"/>
        <v>46986</v>
      </c>
      <c r="F1220" s="7">
        <f t="shared" si="1219"/>
        <v>1448</v>
      </c>
      <c r="G1220" s="7">
        <f t="shared" si="1219"/>
        <v>40898</v>
      </c>
      <c r="H1220" s="7">
        <f t="shared" si="1219"/>
        <v>53215</v>
      </c>
      <c r="I1220" s="7">
        <f t="shared" si="1219"/>
        <v>5792</v>
      </c>
      <c r="J1220" s="7">
        <f t="shared" si="1219"/>
        <v>2676</v>
      </c>
      <c r="K1220" s="7">
        <f t="shared" si="1219"/>
        <v>8568</v>
      </c>
      <c r="L1220" s="7">
        <f t="shared" si="1219"/>
        <v>3357677</v>
      </c>
      <c r="M1220" s="7">
        <f t="shared" si="1219"/>
        <v>8594198</v>
      </c>
      <c r="N1220" s="7">
        <f t="shared" si="1219"/>
        <v>920114</v>
      </c>
      <c r="O1220" s="12">
        <f t="shared" si="1206"/>
        <v>9528672</v>
      </c>
      <c r="P1220" s="28">
        <f t="shared" si="1220"/>
        <v>47343</v>
      </c>
      <c r="Q1220" s="21">
        <f t="shared" si="1221"/>
        <v>2257.8205859366749</v>
      </c>
      <c r="R1220" s="21">
        <f t="shared" si="1207"/>
        <v>1265.4246667934012</v>
      </c>
      <c r="S1220" s="21">
        <f t="shared" si="1208"/>
        <v>992.45928648374615</v>
      </c>
      <c r="T1220" s="21">
        <f t="shared" si="1209"/>
        <v>30.585303001499692</v>
      </c>
      <c r="U1220" s="21">
        <f t="shared" si="1210"/>
        <v>863.86583021777233</v>
      </c>
      <c r="V1220" s="21">
        <f t="shared" si="1211"/>
        <v>1124.031007751938</v>
      </c>
      <c r="W1220" s="21">
        <f t="shared" si="1212"/>
        <v>122.34121200599877</v>
      </c>
      <c r="X1220" s="21">
        <f t="shared" si="1213"/>
        <v>56.523667701666554</v>
      </c>
      <c r="Y1220" s="21">
        <f t="shared" si="1214"/>
        <v>180.97712439008933</v>
      </c>
      <c r="Z1220" s="21">
        <f t="shared" si="1215"/>
        <v>70922.353885474091</v>
      </c>
      <c r="AA1220" s="21">
        <f t="shared" si="1216"/>
        <v>181530.49025199076</v>
      </c>
      <c r="AB1220" s="21">
        <f t="shared" si="1217"/>
        <v>19435.059037238872</v>
      </c>
      <c r="AC1220" s="21">
        <f t="shared" si="1218"/>
        <v>201268.86762562575</v>
      </c>
    </row>
    <row r="1221" spans="1:29">
      <c r="A1221"/>
      <c r="B1221" s="6">
        <v>2001</v>
      </c>
      <c r="C1221" s="7">
        <f t="shared" si="1219"/>
        <v>97658</v>
      </c>
      <c r="D1221" s="7">
        <f t="shared" si="1219"/>
        <v>54869</v>
      </c>
      <c r="E1221" s="7">
        <f t="shared" si="1219"/>
        <v>42785</v>
      </c>
      <c r="F1221" s="7">
        <f t="shared" si="1219"/>
        <v>1676</v>
      </c>
      <c r="G1221" s="7">
        <f t="shared" si="1219"/>
        <v>16237</v>
      </c>
      <c r="H1221" s="7">
        <f t="shared" si="1219"/>
        <v>76871</v>
      </c>
      <c r="I1221" s="7">
        <f t="shared" si="1219"/>
        <v>6704</v>
      </c>
      <c r="J1221" s="7">
        <f t="shared" si="1219"/>
        <v>2670</v>
      </c>
      <c r="K1221" s="7">
        <f t="shared" si="1219"/>
        <v>22295</v>
      </c>
      <c r="L1221" s="7">
        <f t="shared" si="1219"/>
        <v>3402659</v>
      </c>
      <c r="M1221" s="7">
        <f t="shared" si="1219"/>
        <v>8506655</v>
      </c>
      <c r="N1221" s="7">
        <f t="shared" si="1219"/>
        <v>864105</v>
      </c>
      <c r="O1221" s="12">
        <f t="shared" si="1206"/>
        <v>9399759</v>
      </c>
      <c r="P1221" s="28">
        <f t="shared" si="1220"/>
        <v>47594</v>
      </c>
      <c r="Q1221" s="21">
        <f t="shared" si="1221"/>
        <v>2051.8972979787368</v>
      </c>
      <c r="R1221" s="21">
        <f t="shared" si="1207"/>
        <v>1152.8554019414212</v>
      </c>
      <c r="S1221" s="21">
        <f t="shared" si="1208"/>
        <v>898.95785183006262</v>
      </c>
      <c r="T1221" s="21">
        <f t="shared" si="1209"/>
        <v>35.21452283901332</v>
      </c>
      <c r="U1221" s="21">
        <f t="shared" si="1210"/>
        <v>341.1564482918015</v>
      </c>
      <c r="V1221" s="21">
        <f t="shared" si="1211"/>
        <v>1615.1405639366305</v>
      </c>
      <c r="W1221" s="21">
        <f t="shared" si="1212"/>
        <v>140.85809135605328</v>
      </c>
      <c r="X1221" s="21">
        <f t="shared" si="1213"/>
        <v>56.099508341387569</v>
      </c>
      <c r="Y1221" s="21">
        <f t="shared" si="1214"/>
        <v>468.44140017649283</v>
      </c>
      <c r="Z1221" s="21">
        <f t="shared" si="1215"/>
        <v>71493.444551834269</v>
      </c>
      <c r="AA1221" s="21">
        <f t="shared" si="1216"/>
        <v>178733.76896247425</v>
      </c>
      <c r="AB1221" s="21">
        <f t="shared" si="1217"/>
        <v>18155.75492709165</v>
      </c>
      <c r="AC1221" s="21">
        <f t="shared" si="1218"/>
        <v>197498.82338109845</v>
      </c>
    </row>
    <row r="1222" spans="1:29">
      <c r="A1222"/>
      <c r="B1222" s="6">
        <v>2002</v>
      </c>
      <c r="C1222" s="7">
        <f t="shared" si="1219"/>
        <v>89856</v>
      </c>
      <c r="D1222" s="7">
        <f t="shared" si="1219"/>
        <v>54810</v>
      </c>
      <c r="E1222" s="7">
        <f t="shared" si="1219"/>
        <v>34823</v>
      </c>
      <c r="F1222" s="7">
        <f t="shared" si="1219"/>
        <v>1718</v>
      </c>
      <c r="G1222" s="7">
        <f t="shared" si="1219"/>
        <v>15390</v>
      </c>
      <c r="H1222" s="7">
        <f t="shared" si="1219"/>
        <v>82846</v>
      </c>
      <c r="I1222" s="7">
        <f t="shared" si="1219"/>
        <v>6872</v>
      </c>
      <c r="J1222" s="7">
        <f t="shared" si="1219"/>
        <v>2679</v>
      </c>
      <c r="K1222" s="7">
        <f t="shared" si="1219"/>
        <v>24438</v>
      </c>
      <c r="L1222" s="7">
        <f t="shared" si="1219"/>
        <v>3743893</v>
      </c>
      <c r="M1222" s="7">
        <f t="shared" si="1219"/>
        <v>9187598</v>
      </c>
      <c r="N1222" s="7">
        <f t="shared" si="1219"/>
        <v>691904</v>
      </c>
      <c r="O1222" s="12">
        <f t="shared" si="1206"/>
        <v>9910812</v>
      </c>
      <c r="P1222" s="28">
        <f t="shared" si="1220"/>
        <v>48408</v>
      </c>
      <c r="Q1222" s="21">
        <f t="shared" si="1221"/>
        <v>1856.2221120475954</v>
      </c>
      <c r="R1222" s="21">
        <f t="shared" si="1207"/>
        <v>1132.2508676251859</v>
      </c>
      <c r="S1222" s="21">
        <f t="shared" si="1208"/>
        <v>719.36456784002644</v>
      </c>
      <c r="T1222" s="21">
        <f t="shared" si="1209"/>
        <v>35.490001652619398</v>
      </c>
      <c r="U1222" s="21">
        <f t="shared" si="1210"/>
        <v>317.92265741199799</v>
      </c>
      <c r="V1222" s="21">
        <f t="shared" si="1211"/>
        <v>1711.4113369690961</v>
      </c>
      <c r="W1222" s="21">
        <f t="shared" si="1212"/>
        <v>141.96000661047759</v>
      </c>
      <c r="X1222" s="21">
        <f t="shared" si="1213"/>
        <v>55.342092216162619</v>
      </c>
      <c r="Y1222" s="21">
        <f t="shared" si="1214"/>
        <v>504.83391175012395</v>
      </c>
      <c r="Z1222" s="21">
        <f t="shared" si="1215"/>
        <v>77340.377623533292</v>
      </c>
      <c r="AA1222" s="21">
        <f t="shared" si="1216"/>
        <v>189795.03387869772</v>
      </c>
      <c r="AB1222" s="21">
        <f t="shared" si="1217"/>
        <v>14293.174681870765</v>
      </c>
      <c r="AC1222" s="21">
        <f t="shared" si="1218"/>
        <v>204735.00247892909</v>
      </c>
    </row>
    <row r="1223" spans="1:29">
      <c r="A1223"/>
      <c r="B1223" s="6">
        <v>2003</v>
      </c>
      <c r="C1223" s="7">
        <f t="shared" si="1219"/>
        <v>88272</v>
      </c>
      <c r="D1223" s="7">
        <f t="shared" si="1219"/>
        <v>54838</v>
      </c>
      <c r="E1223" s="7">
        <f t="shared" si="1219"/>
        <v>33434</v>
      </c>
      <c r="F1223" s="7">
        <f t="shared" si="1219"/>
        <v>1624</v>
      </c>
      <c r="G1223" s="7">
        <f t="shared" si="1219"/>
        <v>11996</v>
      </c>
      <c r="H1223" s="7">
        <f t="shared" si="1219"/>
        <v>76333</v>
      </c>
      <c r="I1223" s="7">
        <f t="shared" si="1219"/>
        <v>6496</v>
      </c>
      <c r="J1223" s="7">
        <f t="shared" si="1219"/>
        <v>1691</v>
      </c>
      <c r="K1223" s="7">
        <f t="shared" si="1219"/>
        <v>11450</v>
      </c>
      <c r="L1223" s="7">
        <f t="shared" si="1219"/>
        <v>3573651</v>
      </c>
      <c r="M1223" s="7">
        <f t="shared" si="1219"/>
        <v>8285854</v>
      </c>
      <c r="N1223" s="7">
        <f t="shared" si="1219"/>
        <v>698602</v>
      </c>
      <c r="O1223" s="12">
        <f t="shared" si="1206"/>
        <v>9002402</v>
      </c>
      <c r="P1223" s="28">
        <f t="shared" si="1220"/>
        <v>49123</v>
      </c>
      <c r="Q1223" s="21">
        <f t="shared" si="1221"/>
        <v>1796.9586548052848</v>
      </c>
      <c r="R1223" s="21">
        <f t="shared" si="1207"/>
        <v>1116.3406143761579</v>
      </c>
      <c r="S1223" s="21">
        <f t="shared" si="1208"/>
        <v>680.61804042912695</v>
      </c>
      <c r="T1223" s="21">
        <f t="shared" si="1209"/>
        <v>33.059870121938808</v>
      </c>
      <c r="U1223" s="21">
        <f t="shared" si="1210"/>
        <v>244.20332634407509</v>
      </c>
      <c r="V1223" s="21">
        <f t="shared" si="1211"/>
        <v>1553.9156810455388</v>
      </c>
      <c r="W1223" s="21">
        <f t="shared" si="1212"/>
        <v>132.23948048775523</v>
      </c>
      <c r="X1223" s="21">
        <f t="shared" si="1213"/>
        <v>34.423793335097614</v>
      </c>
      <c r="Y1223" s="21">
        <f t="shared" si="1214"/>
        <v>233.08837000997497</v>
      </c>
      <c r="Z1223" s="21">
        <f t="shared" si="1215"/>
        <v>72749.03812877879</v>
      </c>
      <c r="AA1223" s="21">
        <f t="shared" si="1216"/>
        <v>168675.6509170857</v>
      </c>
      <c r="AB1223" s="21">
        <f t="shared" si="1217"/>
        <v>14221.484844166684</v>
      </c>
      <c r="AC1223" s="21">
        <f t="shared" si="1218"/>
        <v>183262.46361175011</v>
      </c>
    </row>
    <row r="1224" spans="1:29">
      <c r="A1224"/>
      <c r="B1224" s="6">
        <v>2004</v>
      </c>
      <c r="C1224" s="7">
        <f t="shared" si="1219"/>
        <v>100100</v>
      </c>
      <c r="D1224" s="7">
        <f t="shared" si="1219"/>
        <v>62850</v>
      </c>
      <c r="E1224" s="7">
        <f t="shared" si="1219"/>
        <v>37250</v>
      </c>
      <c r="F1224" s="7">
        <f t="shared" si="1219"/>
        <v>1653</v>
      </c>
      <c r="G1224" s="7">
        <f t="shared" si="1219"/>
        <v>15805</v>
      </c>
      <c r="H1224" s="7">
        <f t="shared" si="1219"/>
        <v>71654</v>
      </c>
      <c r="I1224" s="7">
        <f t="shared" si="1219"/>
        <v>6612</v>
      </c>
      <c r="J1224" s="7">
        <f t="shared" si="1219"/>
        <v>1328</v>
      </c>
      <c r="K1224" s="7">
        <f t="shared" si="1219"/>
        <v>14311</v>
      </c>
      <c r="L1224" s="7">
        <f t="shared" si="1219"/>
        <v>3580066</v>
      </c>
      <c r="M1224" s="7">
        <f t="shared" si="1219"/>
        <v>8395236</v>
      </c>
      <c r="N1224" s="7">
        <f t="shared" si="1219"/>
        <v>701241</v>
      </c>
      <c r="O1224" s="12">
        <f t="shared" si="1206"/>
        <v>9117400</v>
      </c>
      <c r="P1224" s="28">
        <f t="shared" si="1220"/>
        <v>49627</v>
      </c>
      <c r="Q1224" s="21">
        <f t="shared" si="1221"/>
        <v>2017.0471719023917</v>
      </c>
      <c r="R1224" s="21">
        <f t="shared" si="1207"/>
        <v>1266.4476998408124</v>
      </c>
      <c r="S1224" s="21">
        <f t="shared" si="1208"/>
        <v>750.59947206157938</v>
      </c>
      <c r="T1224" s="21">
        <f t="shared" si="1209"/>
        <v>33.30848127027626</v>
      </c>
      <c r="U1224" s="21">
        <f t="shared" si="1210"/>
        <v>318.47582968948353</v>
      </c>
      <c r="V1224" s="21">
        <f t="shared" si="1211"/>
        <v>1443.8511294255143</v>
      </c>
      <c r="W1224" s="21">
        <f t="shared" si="1212"/>
        <v>133.23392508110504</v>
      </c>
      <c r="X1224" s="21">
        <f t="shared" si="1213"/>
        <v>26.759626816047714</v>
      </c>
      <c r="Y1224" s="21">
        <f t="shared" si="1214"/>
        <v>288.37124952142983</v>
      </c>
      <c r="Z1224" s="21">
        <f t="shared" si="1215"/>
        <v>72139.480524714367</v>
      </c>
      <c r="AA1224" s="21">
        <f t="shared" si="1216"/>
        <v>169166.70360892254</v>
      </c>
      <c r="AB1224" s="21">
        <f t="shared" si="1217"/>
        <v>14130.231527192858</v>
      </c>
      <c r="AC1224" s="21">
        <f t="shared" si="1218"/>
        <v>183718.54031071794</v>
      </c>
    </row>
    <row r="1225" spans="1:29">
      <c r="A1225"/>
      <c r="B1225" s="6">
        <v>2005</v>
      </c>
      <c r="C1225" s="7">
        <f t="shared" si="1219"/>
        <v>97729</v>
      </c>
      <c r="D1225" s="7">
        <f t="shared" si="1219"/>
        <v>63598</v>
      </c>
      <c r="E1225" s="7">
        <f t="shared" si="1219"/>
        <v>34138</v>
      </c>
      <c r="F1225" s="7">
        <f t="shared" si="1219"/>
        <v>1812</v>
      </c>
      <c r="G1225" s="7">
        <f t="shared" si="1219"/>
        <v>22346</v>
      </c>
      <c r="H1225" s="7">
        <f t="shared" si="1219"/>
        <v>75743</v>
      </c>
      <c r="I1225" s="7">
        <f t="shared" si="1219"/>
        <v>7248</v>
      </c>
      <c r="J1225" s="7">
        <f t="shared" si="1219"/>
        <v>1040</v>
      </c>
      <c r="K1225" s="7">
        <f t="shared" si="1219"/>
        <v>21490</v>
      </c>
      <c r="L1225" s="7">
        <f t="shared" si="1219"/>
        <v>3665861</v>
      </c>
      <c r="M1225" s="7">
        <f t="shared" si="1219"/>
        <v>8569476</v>
      </c>
      <c r="N1225" s="7">
        <f t="shared" si="1219"/>
        <v>668815</v>
      </c>
      <c r="O1225" s="12">
        <f t="shared" si="1206"/>
        <v>9267029</v>
      </c>
      <c r="P1225" s="28">
        <f t="shared" si="1220"/>
        <v>50140</v>
      </c>
      <c r="Q1225" s="21">
        <f t="shared" si="1221"/>
        <v>1949.1224571200637</v>
      </c>
      <c r="R1225" s="21">
        <f t="shared" si="1207"/>
        <v>1268.4084563222975</v>
      </c>
      <c r="S1225" s="21">
        <f t="shared" si="1208"/>
        <v>680.85360989230151</v>
      </c>
      <c r="T1225" s="21">
        <f t="shared" si="1209"/>
        <v>36.138811328280816</v>
      </c>
      <c r="U1225" s="21">
        <f t="shared" si="1210"/>
        <v>445.67211806940566</v>
      </c>
      <c r="V1225" s="21">
        <f t="shared" si="1211"/>
        <v>1510.6302353410451</v>
      </c>
      <c r="W1225" s="21">
        <f t="shared" si="1212"/>
        <v>144.55524531312327</v>
      </c>
      <c r="X1225" s="21">
        <f t="shared" si="1213"/>
        <v>20.741922616673314</v>
      </c>
      <c r="Y1225" s="21">
        <f t="shared" si="1214"/>
        <v>428.59992022337457</v>
      </c>
      <c r="Z1225" s="21">
        <f t="shared" si="1215"/>
        <v>73112.504986039086</v>
      </c>
      <c r="AA1225" s="21">
        <f t="shared" si="1216"/>
        <v>170910.96928599919</v>
      </c>
      <c r="AB1225" s="21">
        <f t="shared" si="1217"/>
        <v>13338.950937375348</v>
      </c>
      <c r="AC1225" s="21">
        <f t="shared" si="1218"/>
        <v>184823.07538891103</v>
      </c>
    </row>
    <row r="1226" spans="1:29">
      <c r="A1226" s="2"/>
      <c r="B1226" s="6">
        <v>2006</v>
      </c>
      <c r="C1226" s="7">
        <f t="shared" si="1219"/>
        <v>97567</v>
      </c>
      <c r="D1226" s="7">
        <f t="shared" si="1219"/>
        <v>63760</v>
      </c>
      <c r="E1226" s="7">
        <f t="shared" si="1219"/>
        <v>34187</v>
      </c>
      <c r="F1226" s="7">
        <f t="shared" si="1219"/>
        <v>1337</v>
      </c>
      <c r="G1226" s="7">
        <f t="shared" si="1219"/>
        <v>41271</v>
      </c>
      <c r="H1226" s="7">
        <f t="shared" si="1219"/>
        <v>71250</v>
      </c>
      <c r="I1226" s="7">
        <f t="shared" si="1219"/>
        <v>5348</v>
      </c>
      <c r="J1226" s="7">
        <f t="shared" si="1219"/>
        <v>1044</v>
      </c>
      <c r="K1226" s="7">
        <f t="shared" si="1219"/>
        <v>23334</v>
      </c>
      <c r="L1226" s="7">
        <f t="shared" si="1219"/>
        <v>3589010</v>
      </c>
      <c r="M1226" s="7">
        <f t="shared" si="1219"/>
        <v>8401536</v>
      </c>
      <c r="N1226" s="7">
        <f t="shared" si="1219"/>
        <v>655351</v>
      </c>
      <c r="O1226" s="12">
        <f t="shared" si="1206"/>
        <v>9085569</v>
      </c>
      <c r="P1226" s="28">
        <f t="shared" si="1220"/>
        <v>50951</v>
      </c>
      <c r="Q1226" s="21">
        <f t="shared" si="1221"/>
        <v>1914.9182547938215</v>
      </c>
      <c r="R1226" s="21">
        <f t="shared" si="1207"/>
        <v>1251.3984023866067</v>
      </c>
      <c r="S1226" s="21">
        <f t="shared" si="1208"/>
        <v>670.97799846911732</v>
      </c>
      <c r="T1226" s="21">
        <f t="shared" si="1209"/>
        <v>26.240898117799453</v>
      </c>
      <c r="U1226" s="21">
        <f t="shared" si="1210"/>
        <v>810.01354242311243</v>
      </c>
      <c r="V1226" s="21">
        <f t="shared" si="1211"/>
        <v>1398.4023866067398</v>
      </c>
      <c r="W1226" s="21">
        <f t="shared" si="1212"/>
        <v>104.96359247119781</v>
      </c>
      <c r="X1226" s="21">
        <f t="shared" si="1213"/>
        <v>20.490274970069283</v>
      </c>
      <c r="Y1226" s="21">
        <f t="shared" si="1214"/>
        <v>457.96942160114622</v>
      </c>
      <c r="Z1226" s="21">
        <f t="shared" si="1215"/>
        <v>70440.423151655516</v>
      </c>
      <c r="AA1226" s="21">
        <f t="shared" si="1216"/>
        <v>164894.42797982375</v>
      </c>
      <c r="AB1226" s="21">
        <f t="shared" si="1217"/>
        <v>12862.377578457734</v>
      </c>
      <c r="AC1226" s="21">
        <f t="shared" si="1218"/>
        <v>178319.73857235382</v>
      </c>
    </row>
    <row r="1227" spans="1:29">
      <c r="A1227"/>
      <c r="B1227" s="6">
        <v>2007</v>
      </c>
      <c r="C1227" s="7">
        <f t="shared" si="1219"/>
        <v>100227</v>
      </c>
      <c r="D1227" s="7">
        <f t="shared" si="1219"/>
        <v>62713</v>
      </c>
      <c r="E1227" s="7">
        <f t="shared" si="1219"/>
        <v>37550</v>
      </c>
      <c r="F1227" s="7">
        <f t="shared" si="1219"/>
        <v>1485</v>
      </c>
      <c r="G1227" s="7">
        <f t="shared" si="1219"/>
        <v>42842</v>
      </c>
      <c r="H1227" s="7">
        <f t="shared" si="1219"/>
        <v>91199</v>
      </c>
      <c r="I1227" s="7">
        <f t="shared" si="1219"/>
        <v>5940</v>
      </c>
      <c r="J1227" s="7">
        <f t="shared" si="1219"/>
        <v>1409</v>
      </c>
      <c r="K1227" s="7">
        <f t="shared" si="1219"/>
        <v>27070</v>
      </c>
      <c r="L1227" s="7">
        <f t="shared" si="1219"/>
        <v>3294592</v>
      </c>
      <c r="M1227" s="7">
        <f t="shared" si="1219"/>
        <v>7713640</v>
      </c>
      <c r="N1227" s="7">
        <f t="shared" si="1219"/>
        <v>669776</v>
      </c>
      <c r="O1227" s="12">
        <f t="shared" si="1206"/>
        <v>8416426</v>
      </c>
      <c r="P1227" s="28">
        <f t="shared" si="1220"/>
        <v>51367</v>
      </c>
      <c r="Q1227" s="21">
        <f t="shared" si="1221"/>
        <v>1951.1943465649153</v>
      </c>
      <c r="R1227" s="21">
        <f t="shared" si="1207"/>
        <v>1220.8811104405552</v>
      </c>
      <c r="S1227" s="21">
        <f t="shared" si="1208"/>
        <v>731.01407518445694</v>
      </c>
      <c r="T1227" s="21">
        <f t="shared" si="1209"/>
        <v>28.909611228999164</v>
      </c>
      <c r="U1227" s="21">
        <f t="shared" si="1210"/>
        <v>834.03741701870854</v>
      </c>
      <c r="V1227" s="21">
        <f t="shared" si="1211"/>
        <v>1775.4394844939359</v>
      </c>
      <c r="W1227" s="21">
        <f t="shared" si="1212"/>
        <v>115.63844491599666</v>
      </c>
      <c r="X1227" s="21">
        <f t="shared" si="1213"/>
        <v>27.430062102127827</v>
      </c>
      <c r="Y1227" s="21">
        <f t="shared" si="1214"/>
        <v>526.99203768956727</v>
      </c>
      <c r="Z1227" s="21">
        <f t="shared" si="1215"/>
        <v>64138.298907859134</v>
      </c>
      <c r="AA1227" s="21">
        <f t="shared" si="1216"/>
        <v>150167.2279868398</v>
      </c>
      <c r="AB1227" s="21">
        <f t="shared" si="1217"/>
        <v>13039.032842097067</v>
      </c>
      <c r="AC1227" s="21">
        <f t="shared" si="1218"/>
        <v>163848.89131154245</v>
      </c>
    </row>
    <row r="1228" spans="1:29">
      <c r="A1228"/>
      <c r="B1228" s="6">
        <v>2008</v>
      </c>
      <c r="C1228" s="7">
        <f t="shared" si="1219"/>
        <v>101991</v>
      </c>
      <c r="D1228" s="7">
        <f t="shared" si="1219"/>
        <v>57913</v>
      </c>
      <c r="E1228" s="7">
        <f t="shared" si="1219"/>
        <v>40485</v>
      </c>
      <c r="F1228" s="7">
        <f t="shared" si="1219"/>
        <v>1654</v>
      </c>
      <c r="G1228" s="7">
        <f t="shared" si="1219"/>
        <v>48133</v>
      </c>
      <c r="H1228" s="7">
        <f t="shared" si="1219"/>
        <v>94244</v>
      </c>
      <c r="I1228" s="7">
        <f t="shared" si="1219"/>
        <v>6616</v>
      </c>
      <c r="J1228" s="7">
        <f t="shared" si="1219"/>
        <v>1625</v>
      </c>
      <c r="K1228" s="7">
        <f t="shared" si="1219"/>
        <v>25404</v>
      </c>
      <c r="L1228" s="7">
        <f t="shared" si="1219"/>
        <v>3471589</v>
      </c>
      <c r="M1228" s="7">
        <f t="shared" si="1219"/>
        <v>8239808</v>
      </c>
      <c r="N1228" s="7">
        <f t="shared" si="1219"/>
        <v>701163</v>
      </c>
      <c r="O1228" s="12">
        <f t="shared" si="1206"/>
        <v>8972991</v>
      </c>
      <c r="P1228" s="28">
        <f t="shared" si="1220"/>
        <v>52190</v>
      </c>
      <c r="Q1228" s="21">
        <f t="shared" si="1221"/>
        <v>1954.2249473079135</v>
      </c>
      <c r="R1228" s="21">
        <f t="shared" si="1207"/>
        <v>1109.6570224180878</v>
      </c>
      <c r="S1228" s="21">
        <f t="shared" si="1208"/>
        <v>775.72331864341834</v>
      </c>
      <c r="T1228" s="21">
        <f t="shared" si="1209"/>
        <v>31.691894999041963</v>
      </c>
      <c r="U1228" s="21">
        <f t="shared" si="1210"/>
        <v>922.26480168614682</v>
      </c>
      <c r="V1228" s="21">
        <f t="shared" si="1211"/>
        <v>1805.7865491473462</v>
      </c>
      <c r="W1228" s="21">
        <f t="shared" si="1212"/>
        <v>126.76757999616785</v>
      </c>
      <c r="X1228" s="21">
        <f t="shared" si="1213"/>
        <v>31.136232994826596</v>
      </c>
      <c r="Y1228" s="21">
        <f t="shared" si="1214"/>
        <v>486.75991569266142</v>
      </c>
      <c r="Z1228" s="21">
        <f t="shared" si="1215"/>
        <v>66518.279363862806</v>
      </c>
      <c r="AA1228" s="21">
        <f t="shared" si="1216"/>
        <v>157880.97336654531</v>
      </c>
      <c r="AB1228" s="21">
        <f t="shared" si="1217"/>
        <v>13434.815098677907</v>
      </c>
      <c r="AC1228" s="21">
        <f t="shared" si="1218"/>
        <v>171929.31596091206</v>
      </c>
    </row>
    <row r="1229" spans="1:29">
      <c r="B1229" s="6">
        <v>2009</v>
      </c>
      <c r="C1229" s="7">
        <f t="shared" si="1219"/>
        <v>83254</v>
      </c>
      <c r="D1229" s="7">
        <f t="shared" si="1219"/>
        <v>49684</v>
      </c>
      <c r="E1229" s="7">
        <f t="shared" si="1219"/>
        <v>33897</v>
      </c>
      <c r="F1229" s="7">
        <f t="shared" si="1219"/>
        <v>1704</v>
      </c>
      <c r="G1229" s="7">
        <f t="shared" si="1219"/>
        <v>54750</v>
      </c>
      <c r="H1229" s="7">
        <f t="shared" si="1219"/>
        <v>86914</v>
      </c>
      <c r="I1229" s="7">
        <f t="shared" si="1219"/>
        <v>0</v>
      </c>
      <c r="J1229" s="7">
        <f t="shared" si="1219"/>
        <v>1364</v>
      </c>
      <c r="K1229" s="7">
        <f t="shared" si="1219"/>
        <v>22888</v>
      </c>
      <c r="L1229" s="7">
        <f t="shared" si="1219"/>
        <v>3005283</v>
      </c>
      <c r="M1229" s="7">
        <f t="shared" si="1219"/>
        <v>7103061</v>
      </c>
      <c r="N1229" s="7">
        <f t="shared" si="1219"/>
        <v>685080</v>
      </c>
      <c r="O1229" s="12">
        <f t="shared" si="1206"/>
        <v>7811029</v>
      </c>
      <c r="P1229" s="28">
        <f t="shared" si="1220"/>
        <v>53434</v>
      </c>
      <c r="Q1229" s="21">
        <f t="shared" si="1221"/>
        <v>1558.0716397799156</v>
      </c>
      <c r="R1229" s="21">
        <f t="shared" si="1207"/>
        <v>929.81996481640908</v>
      </c>
      <c r="S1229" s="21">
        <f t="shared" si="1208"/>
        <v>634.37137403151553</v>
      </c>
      <c r="T1229" s="21">
        <f t="shared" si="1209"/>
        <v>31.88980798742374</v>
      </c>
      <c r="U1229" s="21">
        <f t="shared" si="1210"/>
        <v>1024.6285136804283</v>
      </c>
      <c r="V1229" s="21">
        <f t="shared" si="1211"/>
        <v>1626.5673541191002</v>
      </c>
      <c r="W1229" s="21">
        <f t="shared" si="1212"/>
        <v>0</v>
      </c>
      <c r="X1229" s="21">
        <f t="shared" si="1213"/>
        <v>25.526818130778157</v>
      </c>
      <c r="Y1229" s="21">
        <f t="shared" si="1214"/>
        <v>428.34150540854142</v>
      </c>
      <c r="Z1229" s="21">
        <f t="shared" si="1215"/>
        <v>56242.897780439424</v>
      </c>
      <c r="AA1229" s="21">
        <f t="shared" si="1216"/>
        <v>132931.48557098478</v>
      </c>
      <c r="AB1229" s="21">
        <f t="shared" si="1217"/>
        <v>12821.050267619868</v>
      </c>
      <c r="AC1229" s="21">
        <f t="shared" si="1218"/>
        <v>146180.87734401319</v>
      </c>
    </row>
    <row r="1230" spans="1:29">
      <c r="B1230" s="6">
        <v>2010</v>
      </c>
      <c r="C1230" s="7">
        <f t="shared" si="1219"/>
        <v>95028</v>
      </c>
      <c r="D1230" s="7">
        <f t="shared" si="1219"/>
        <v>60429</v>
      </c>
      <c r="E1230" s="7">
        <f t="shared" si="1219"/>
        <v>35976</v>
      </c>
      <c r="F1230" s="7">
        <f t="shared" si="1219"/>
        <v>2012</v>
      </c>
      <c r="G1230" s="7">
        <f t="shared" si="1219"/>
        <v>75158</v>
      </c>
      <c r="H1230" s="7">
        <f t="shared" si="1219"/>
        <v>107507</v>
      </c>
      <c r="I1230" s="7">
        <f t="shared" si="1219"/>
        <v>0</v>
      </c>
      <c r="J1230" s="7">
        <f t="shared" si="1219"/>
        <v>918</v>
      </c>
      <c r="K1230" s="7">
        <f t="shared" si="1219"/>
        <v>21714</v>
      </c>
      <c r="L1230" s="7">
        <f t="shared" si="1219"/>
        <v>2456323</v>
      </c>
      <c r="M1230" s="7">
        <f t="shared" si="1219"/>
        <v>6204075</v>
      </c>
      <c r="N1230" s="7">
        <f t="shared" si="1219"/>
        <v>673231</v>
      </c>
      <c r="O1230" s="12">
        <f t="shared" si="1206"/>
        <v>6899020</v>
      </c>
      <c r="P1230" s="28">
        <f t="shared" si="1220"/>
        <v>54477</v>
      </c>
      <c r="Q1230" s="21">
        <f t="shared" si="1221"/>
        <v>1744.369183325073</v>
      </c>
      <c r="R1230" s="21">
        <f t="shared" si="1207"/>
        <v>1109.2571176826918</v>
      </c>
      <c r="S1230" s="21">
        <f t="shared" si="1208"/>
        <v>660.38878792885077</v>
      </c>
      <c r="T1230" s="21">
        <f t="shared" si="1209"/>
        <v>36.933017603759389</v>
      </c>
      <c r="U1230" s="21">
        <f t="shared" si="1210"/>
        <v>1379.6280999320816</v>
      </c>
      <c r="V1230" s="21">
        <f t="shared" si="1211"/>
        <v>1973.4383317730419</v>
      </c>
      <c r="W1230" s="21">
        <f t="shared" si="1212"/>
        <v>0</v>
      </c>
      <c r="X1230" s="21">
        <f t="shared" si="1213"/>
        <v>16.851148190979682</v>
      </c>
      <c r="Y1230" s="21">
        <f t="shared" si="1214"/>
        <v>398.5902307395782</v>
      </c>
      <c r="Z1230" s="21">
        <f t="shared" si="1215"/>
        <v>45089.175248269916</v>
      </c>
      <c r="AA1230" s="21">
        <f t="shared" si="1216"/>
        <v>113884.29979624429</v>
      </c>
      <c r="AB1230" s="21">
        <f t="shared" si="1217"/>
        <v>12358.077720873031</v>
      </c>
      <c r="AC1230" s="21">
        <f t="shared" si="1218"/>
        <v>126640.96774785691</v>
      </c>
    </row>
    <row r="1231" spans="1:29">
      <c r="B1231" s="6">
        <v>2011</v>
      </c>
      <c r="C1231" s="7">
        <f t="shared" si="1219"/>
        <v>106046</v>
      </c>
      <c r="D1231" s="7">
        <f t="shared" si="1219"/>
        <v>69494</v>
      </c>
      <c r="E1231" s="7">
        <f t="shared" si="1219"/>
        <v>39515</v>
      </c>
      <c r="F1231" s="7">
        <f t="shared" si="1219"/>
        <v>2151</v>
      </c>
      <c r="G1231" s="7">
        <f t="shared" si="1219"/>
        <v>82277</v>
      </c>
      <c r="H1231" s="7">
        <f t="shared" si="1219"/>
        <v>112454</v>
      </c>
      <c r="I1231" s="7">
        <f t="shared" si="1219"/>
        <v>0</v>
      </c>
      <c r="J1231" s="7">
        <f t="shared" si="1219"/>
        <v>870</v>
      </c>
      <c r="K1231" s="7">
        <f t="shared" si="1219"/>
        <v>20069</v>
      </c>
      <c r="L1231" s="7">
        <f t="shared" si="1219"/>
        <v>2271836</v>
      </c>
      <c r="M1231" s="7">
        <f t="shared" si="1219"/>
        <v>4774252</v>
      </c>
      <c r="N1231" s="7">
        <f t="shared" si="1219"/>
        <v>673227</v>
      </c>
      <c r="O1231" s="12">
        <f t="shared" si="1206"/>
        <v>5467548</v>
      </c>
      <c r="P1231" s="28">
        <f t="shared" si="1220"/>
        <v>55125</v>
      </c>
      <c r="Q1231" s="21">
        <f t="shared" si="1221"/>
        <v>1923.7369614512472</v>
      </c>
      <c r="R1231" s="21">
        <f t="shared" si="1207"/>
        <v>1260.6621315192745</v>
      </c>
      <c r="S1231" s="21">
        <f t="shared" si="1208"/>
        <v>716.82539682539687</v>
      </c>
      <c r="T1231" s="21">
        <f t="shared" si="1209"/>
        <v>39.020408163265309</v>
      </c>
      <c r="U1231" s="21">
        <f t="shared" si="1210"/>
        <v>1492.5532879818595</v>
      </c>
      <c r="V1231" s="21">
        <f t="shared" si="1211"/>
        <v>2039.9818594104308</v>
      </c>
      <c r="W1231" s="21">
        <f t="shared" si="1212"/>
        <v>0</v>
      </c>
      <c r="X1231" s="21">
        <f t="shared" si="1213"/>
        <v>15.782312925170068</v>
      </c>
      <c r="Y1231" s="21">
        <f t="shared" si="1214"/>
        <v>364.06349206349205</v>
      </c>
      <c r="Z1231" s="21">
        <f t="shared" si="1215"/>
        <v>41212.444444444445</v>
      </c>
      <c r="AA1231" s="21">
        <f t="shared" si="1216"/>
        <v>86607.746031746035</v>
      </c>
      <c r="AB1231" s="21">
        <f t="shared" si="1217"/>
        <v>12212.734693877552</v>
      </c>
      <c r="AC1231" s="21">
        <f t="shared" si="1218"/>
        <v>99184.544217687071</v>
      </c>
    </row>
    <row r="1232" spans="1:29">
      <c r="B1232" s="6">
        <v>2012</v>
      </c>
      <c r="C1232" s="7">
        <f t="shared" si="1219"/>
        <v>117375</v>
      </c>
      <c r="D1232" s="7">
        <f t="shared" si="1219"/>
        <v>76429</v>
      </c>
      <c r="E1232" s="7">
        <f t="shared" si="1219"/>
        <v>41976</v>
      </c>
      <c r="F1232" s="7">
        <f t="shared" si="1219"/>
        <v>2349</v>
      </c>
      <c r="G1232" s="7">
        <f t="shared" si="1219"/>
        <v>86235</v>
      </c>
      <c r="H1232" s="7">
        <f t="shared" si="1219"/>
        <v>121660</v>
      </c>
      <c r="I1232" s="7">
        <f t="shared" si="1219"/>
        <v>0</v>
      </c>
      <c r="J1232" s="7">
        <f t="shared" si="1219"/>
        <v>889</v>
      </c>
      <c r="K1232" s="7">
        <f t="shared" si="1219"/>
        <v>23156</v>
      </c>
      <c r="L1232" s="7">
        <f t="shared" si="1219"/>
        <v>2274444</v>
      </c>
      <c r="M1232" s="7">
        <f t="shared" si="1219"/>
        <v>4620413</v>
      </c>
      <c r="N1232" s="7">
        <f t="shared" si="1219"/>
        <v>734215</v>
      </c>
      <c r="O1232" s="12">
        <f t="shared" si="1206"/>
        <v>5377784</v>
      </c>
      <c r="P1232" s="28">
        <f t="shared" si="1220"/>
        <v>55432</v>
      </c>
      <c r="Q1232" s="21">
        <f t="shared" si="1221"/>
        <v>2117.4592293260212</v>
      </c>
      <c r="R1232" s="21">
        <f t="shared" si="1207"/>
        <v>1378.7884254582191</v>
      </c>
      <c r="S1232" s="21">
        <f t="shared" si="1208"/>
        <v>757.25212873430507</v>
      </c>
      <c r="T1232" s="21">
        <f t="shared" si="1209"/>
        <v>42.376244768364842</v>
      </c>
      <c r="U1232" s="21">
        <f t="shared" si="1210"/>
        <v>1555.6898542358203</v>
      </c>
      <c r="V1232" s="21">
        <f t="shared" si="1211"/>
        <v>2194.7611487949198</v>
      </c>
      <c r="W1232" s="21">
        <f t="shared" si="1212"/>
        <v>0</v>
      </c>
      <c r="X1232" s="21">
        <f t="shared" si="1213"/>
        <v>16.037667773127435</v>
      </c>
      <c r="Y1232" s="21">
        <f t="shared" si="1214"/>
        <v>417.73704719295711</v>
      </c>
      <c r="Z1232" s="21">
        <f t="shared" si="1215"/>
        <v>41031.24548996969</v>
      </c>
      <c r="AA1232" s="21">
        <f t="shared" si="1216"/>
        <v>83352.810650887564</v>
      </c>
      <c r="AB1232" s="21">
        <f t="shared" si="1217"/>
        <v>13245.327608601528</v>
      </c>
      <c r="AC1232" s="21">
        <f t="shared" si="1218"/>
        <v>97015.87530668205</v>
      </c>
    </row>
    <row r="1233" spans="1:29">
      <c r="B1233" s="6">
        <v>2013</v>
      </c>
      <c r="C1233" s="7">
        <f t="shared" si="1219"/>
        <v>118363</v>
      </c>
      <c r="D1233" s="7">
        <f t="shared" si="1219"/>
        <v>77293</v>
      </c>
      <c r="E1233" s="7">
        <f t="shared" si="1219"/>
        <v>42294</v>
      </c>
      <c r="F1233" s="7">
        <f t="shared" si="1219"/>
        <v>2459</v>
      </c>
      <c r="G1233" s="7">
        <f t="shared" si="1219"/>
        <v>91498</v>
      </c>
      <c r="H1233" s="7">
        <f t="shared" si="1219"/>
        <v>110441</v>
      </c>
      <c r="I1233" s="7">
        <f t="shared" si="1219"/>
        <v>0</v>
      </c>
      <c r="J1233" s="7">
        <f t="shared" si="1219"/>
        <v>927</v>
      </c>
      <c r="K1233" s="7">
        <f t="shared" si="1219"/>
        <v>23622</v>
      </c>
      <c r="L1233" s="7">
        <f t="shared" si="1219"/>
        <v>2361447</v>
      </c>
      <c r="M1233" s="7">
        <f t="shared" si="1219"/>
        <v>4837183</v>
      </c>
      <c r="N1233" s="7">
        <f t="shared" si="1219"/>
        <v>803446</v>
      </c>
      <c r="O1233" s="12">
        <f t="shared" si="1206"/>
        <v>5664251</v>
      </c>
      <c r="P1233" s="28">
        <f t="shared" si="1220"/>
        <v>55932</v>
      </c>
      <c r="Q1233" s="21">
        <f t="shared" ref="Q1233" si="1222">C1233/($P1233/1000)</f>
        <v>2116.1946649502966</v>
      </c>
      <c r="R1233" s="21">
        <f t="shared" ref="R1233" si="1223">D1233/($P1233/1000)</f>
        <v>1381.9101766430665</v>
      </c>
      <c r="S1233" s="21">
        <f t="shared" ref="S1233" si="1224">E1233/($P1233/1000)</f>
        <v>756.1682042480154</v>
      </c>
      <c r="T1233" s="21">
        <f t="shared" ref="T1233" si="1225">F1233/($P1233/1000)</f>
        <v>43.964099263391262</v>
      </c>
      <c r="U1233" s="21">
        <f t="shared" ref="U1233" si="1226">G1233/($P1233/1000)</f>
        <v>1635.8792819852677</v>
      </c>
      <c r="V1233" s="21">
        <f t="shared" ref="V1233" si="1227">H1233/($P1233/1000)</f>
        <v>1974.5583923335478</v>
      </c>
      <c r="W1233" s="21">
        <f t="shared" ref="W1233" si="1228">I1233/($P1233/1000)</f>
        <v>0</v>
      </c>
      <c r="X1233" s="21">
        <f t="shared" ref="X1233" si="1229">J1233/($P1233/1000)</f>
        <v>16.573696631624113</v>
      </c>
      <c r="Y1233" s="21">
        <f t="shared" ref="Y1233" si="1230">K1233/($P1233/1000)</f>
        <v>422.33426303368373</v>
      </c>
      <c r="Z1233" s="21">
        <f t="shared" ref="Z1233" si="1231">L1233/($P1233/1000)</f>
        <v>42219.963527140098</v>
      </c>
      <c r="AA1233" s="21">
        <f t="shared" ref="AA1233" si="1232">M1233/($P1233/1000)</f>
        <v>86483.283272545232</v>
      </c>
      <c r="AB1233" s="21">
        <f t="shared" ref="AB1233" si="1233">N1233/($P1233/1000)</f>
        <v>14364.692841307302</v>
      </c>
      <c r="AC1233" s="21">
        <f t="shared" ref="AC1233" si="1234">O1233/($P1233/1000)</f>
        <v>101270.31037688622</v>
      </c>
    </row>
    <row r="1234" spans="1:29">
      <c r="A1234" s="2"/>
      <c r="B1234" s="2" t="s">
        <v>80</v>
      </c>
      <c r="O1234" s="13"/>
      <c r="P1234" s="22"/>
    </row>
    <row r="1235" spans="1:29">
      <c r="B1235" s="6" t="s">
        <v>77</v>
      </c>
      <c r="C1235" s="10">
        <f>((C1232/C1217)^(1/15)-1)*100</f>
        <v>3.3446985859276968</v>
      </c>
      <c r="D1235" s="10">
        <f t="shared" ref="D1235:N1235" si="1235">((D1232/D1217)^(1/15)-1)*100</f>
        <v>3.8829909801306073</v>
      </c>
      <c r="E1235" s="10">
        <f t="shared" si="1235"/>
        <v>1.5401461811419992</v>
      </c>
      <c r="F1235" s="10">
        <f t="shared" si="1235"/>
        <v>4.2731192577416977</v>
      </c>
      <c r="G1235" s="10">
        <f t="shared" si="1235"/>
        <v>5.9827113082620675</v>
      </c>
      <c r="H1235" s="10">
        <f t="shared" si="1235"/>
        <v>10.92775800080652</v>
      </c>
      <c r="I1235" s="10">
        <f t="shared" si="1235"/>
        <v>-100</v>
      </c>
      <c r="J1235" s="10">
        <f t="shared" si="1235"/>
        <v>-9.4150973461445968</v>
      </c>
      <c r="K1235" s="10">
        <f t="shared" si="1235"/>
        <v>12.574477680989604</v>
      </c>
      <c r="L1235" s="10">
        <f t="shared" si="1235"/>
        <v>-0.98272325245999381</v>
      </c>
      <c r="M1235" s="10">
        <f t="shared" si="1235"/>
        <v>-2.3433098728860791</v>
      </c>
      <c r="N1235" s="10">
        <f t="shared" si="1235"/>
        <v>2.1979347393845661</v>
      </c>
      <c r="O1235" s="17">
        <f>((O1232/O1217)^(1/15)-1)*100</f>
        <v>-1.8652890310972836</v>
      </c>
      <c r="P1235" s="27">
        <f>((P1232/P1217)^(1/15)-1)*100</f>
        <v>1.3351029023815686</v>
      </c>
      <c r="Q1235" s="10">
        <f t="shared" ref="Q1235:AC1235" si="1236">((Q1232/Q1217)^(1/15)-1)*100</f>
        <v>1.9831190041638358</v>
      </c>
      <c r="R1235" s="10">
        <f t="shared" si="1236"/>
        <v>2.5143193274333342</v>
      </c>
      <c r="S1235" s="10">
        <f t="shared" si="1236"/>
        <v>0.20234180741685037</v>
      </c>
      <c r="T1235" s="10">
        <f t="shared" si="1236"/>
        <v>2.8993076152400654</v>
      </c>
      <c r="U1235" s="10">
        <f t="shared" si="1236"/>
        <v>4.5863755724979471</v>
      </c>
      <c r="V1235" s="10">
        <f t="shared" si="1236"/>
        <v>9.4662706443055189</v>
      </c>
      <c r="W1235" s="10">
        <f t="shared" si="1236"/>
        <v>-100</v>
      </c>
      <c r="X1235" s="10">
        <f t="shared" si="1236"/>
        <v>-10.608564989450986</v>
      </c>
      <c r="Y1235" s="10">
        <f t="shared" si="1236"/>
        <v>11.0912945827224</v>
      </c>
      <c r="Z1235" s="10">
        <f t="shared" si="1236"/>
        <v>-2.2872884996962828</v>
      </c>
      <c r="AA1235" s="10">
        <f t="shared" si="1236"/>
        <v>-3.6299492179044379</v>
      </c>
      <c r="AB1235" s="10">
        <f t="shared" si="1236"/>
        <v>0.85146391752735084</v>
      </c>
      <c r="AC1235" s="10">
        <f t="shared" si="1236"/>
        <v>-3.1582263616605433</v>
      </c>
    </row>
    <row r="1236" spans="1:29">
      <c r="B1236" s="6" t="s">
        <v>79</v>
      </c>
      <c r="C1236" s="10">
        <f>((C1221/C1217)^(1/4)-1)*100</f>
        <v>8.0472744779368064</v>
      </c>
      <c r="D1236" s="10">
        <f t="shared" ref="D1236:N1236" si="1237">((D1221/D1217)^(1/4)-1)*100</f>
        <v>6.1839524015290248</v>
      </c>
      <c r="E1236" s="10">
        <f t="shared" si="1237"/>
        <v>6.4055577196907798</v>
      </c>
      <c r="F1236" s="10">
        <f t="shared" si="1237"/>
        <v>7.5212041420970266</v>
      </c>
      <c r="G1236" s="10">
        <f t="shared" si="1237"/>
        <v>-18.09000450410997</v>
      </c>
      <c r="H1236" s="10">
        <f t="shared" si="1237"/>
        <v>31.539008032469894</v>
      </c>
      <c r="I1236" s="10">
        <f t="shared" si="1237"/>
        <v>7.5212041420970266</v>
      </c>
      <c r="J1236" s="10">
        <f t="shared" si="1237"/>
        <v>-9.1423065536506911</v>
      </c>
      <c r="K1236" s="10">
        <f t="shared" si="1237"/>
        <v>54.449234897180411</v>
      </c>
      <c r="L1236" s="10">
        <f t="shared" si="1237"/>
        <v>6.5741706912126885</v>
      </c>
      <c r="M1236" s="10">
        <f t="shared" si="1237"/>
        <v>6.574182060167888</v>
      </c>
      <c r="N1236" s="10">
        <f t="shared" si="1237"/>
        <v>13.003986435267789</v>
      </c>
      <c r="O1236" s="17">
        <f>((O1221/O1217)^(1/4)-1)*100</f>
        <v>7.1428686307130951</v>
      </c>
      <c r="P1236" s="27">
        <f>((P1221/P1217)^(1/4)-1)*100</f>
        <v>1.169030375640201</v>
      </c>
      <c r="Q1236" s="10">
        <f t="shared" ref="Q1236:AC1236" si="1238">((Q1221/Q1217)^(1/4)-1)*100</f>
        <v>6.7987644803530367</v>
      </c>
      <c r="R1236" s="10">
        <f t="shared" si="1238"/>
        <v>4.9569734999618253</v>
      </c>
      <c r="S1236" s="10">
        <f t="shared" si="1238"/>
        <v>5.1760181199793642</v>
      </c>
      <c r="T1236" s="10">
        <f t="shared" si="1238"/>
        <v>6.2787730028361466</v>
      </c>
      <c r="U1236" s="10">
        <f t="shared" si="1238"/>
        <v>-19.036492499969071</v>
      </c>
      <c r="V1236" s="10">
        <f t="shared" si="1238"/>
        <v>30.019045891876274</v>
      </c>
      <c r="W1236" s="10">
        <f t="shared" si="1238"/>
        <v>6.2787730028361466</v>
      </c>
      <c r="X1236" s="10">
        <f t="shared" si="1238"/>
        <v>-10.192187165385446</v>
      </c>
      <c r="Y1236" s="10">
        <f t="shared" si="1238"/>
        <v>52.664540051151043</v>
      </c>
      <c r="Z1236" s="10">
        <f t="shared" si="1238"/>
        <v>5.3426827315663949</v>
      </c>
      <c r="AA1236" s="10">
        <f t="shared" si="1238"/>
        <v>5.3426939691507913</v>
      </c>
      <c r="AB1236" s="10">
        <f t="shared" si="1238"/>
        <v>11.698200541889591</v>
      </c>
      <c r="AC1236" s="10">
        <f t="shared" si="1238"/>
        <v>5.9048092414170972</v>
      </c>
    </row>
    <row r="1237" spans="1:29">
      <c r="B1237" s="6" t="s">
        <v>78</v>
      </c>
      <c r="C1237" s="10">
        <f>((C1227/C1221)^(1/6)-1)*100</f>
        <v>0.43370502673933942</v>
      </c>
      <c r="D1237" s="10">
        <f t="shared" ref="D1237:N1237" si="1239">((D1227/D1221)^(1/6)-1)*100</f>
        <v>2.2519867888172618</v>
      </c>
      <c r="E1237" s="10">
        <f t="shared" si="1239"/>
        <v>-2.1517489354363151</v>
      </c>
      <c r="F1237" s="10">
        <f t="shared" si="1239"/>
        <v>-1.9963900365478238</v>
      </c>
      <c r="G1237" s="10">
        <f t="shared" si="1239"/>
        <v>17.551269688656145</v>
      </c>
      <c r="H1237" s="10">
        <f t="shared" si="1239"/>
        <v>2.8895475843617957</v>
      </c>
      <c r="I1237" s="10">
        <f t="shared" si="1239"/>
        <v>-1.9963900365478238</v>
      </c>
      <c r="J1237" s="10">
        <f t="shared" si="1239"/>
        <v>-10.105465340811682</v>
      </c>
      <c r="K1237" s="10">
        <f t="shared" si="1239"/>
        <v>3.287269485134181</v>
      </c>
      <c r="L1237" s="10">
        <f t="shared" si="1239"/>
        <v>-0.53646997392073903</v>
      </c>
      <c r="M1237" s="10">
        <f t="shared" si="1239"/>
        <v>-1.6177483889995625</v>
      </c>
      <c r="N1237" s="10">
        <f t="shared" si="1239"/>
        <v>-4.1569754231023488</v>
      </c>
      <c r="O1237" s="17">
        <f>((O1227/O1221)^(1/6)-1)*100</f>
        <v>-1.8247916220368698</v>
      </c>
      <c r="P1237" s="27">
        <f>((P1227/P1221)^(1/6)-1)*100</f>
        <v>1.2796051034791533</v>
      </c>
      <c r="Q1237" s="10">
        <f t="shared" ref="Q1237:AC1237" si="1240">((Q1227/Q1221)^(1/6)-1)*100</f>
        <v>-0.83521265300703362</v>
      </c>
      <c r="R1237" s="10">
        <f t="shared" si="1240"/>
        <v>0.96009624479145295</v>
      </c>
      <c r="S1237" s="10">
        <f t="shared" si="1240"/>
        <v>-3.3880010051476672</v>
      </c>
      <c r="T1237" s="10">
        <f t="shared" si="1240"/>
        <v>-3.2346049697565826</v>
      </c>
      <c r="U1237" s="10">
        <f t="shared" si="1240"/>
        <v>16.066082177701979</v>
      </c>
      <c r="V1237" s="10">
        <f t="shared" si="1240"/>
        <v>1.5896018544283796</v>
      </c>
      <c r="W1237" s="10">
        <f t="shared" si="1240"/>
        <v>-3.2346049697565826</v>
      </c>
      <c r="X1237" s="10">
        <f t="shared" si="1240"/>
        <v>-11.241227128263887</v>
      </c>
      <c r="Y1237" s="10">
        <f t="shared" si="1240"/>
        <v>1.9822987852329943</v>
      </c>
      <c r="Z1237" s="10">
        <f t="shared" si="1240"/>
        <v>-1.7931300932150895</v>
      </c>
      <c r="AA1237" s="10">
        <f t="shared" si="1240"/>
        <v>-2.8607472249901011</v>
      </c>
      <c r="AB1237" s="10">
        <f t="shared" si="1240"/>
        <v>-5.3678926976727936</v>
      </c>
      <c r="AC1237" s="10">
        <f t="shared" si="1240"/>
        <v>-3.0651745949682563</v>
      </c>
    </row>
    <row r="1238" spans="1:29">
      <c r="B1238" s="6" t="s">
        <v>142</v>
      </c>
      <c r="C1238" s="10">
        <f>((C1233/C1227)^(1/6)-1)*100</f>
        <v>2.8107527224333184</v>
      </c>
      <c r="D1238" s="10">
        <f t="shared" ref="D1238:O1238" si="1241">((D1233/D1227)^(1/6)-1)*100</f>
        <v>3.5453096610209789</v>
      </c>
      <c r="E1238" s="10">
        <f t="shared" si="1241"/>
        <v>2.0026535650698118</v>
      </c>
      <c r="F1238" s="10">
        <f t="shared" si="1241"/>
        <v>8.7690526223818779</v>
      </c>
      <c r="G1238" s="10">
        <f t="shared" si="1241"/>
        <v>13.481128007645671</v>
      </c>
      <c r="H1238" s="10">
        <f t="shared" si="1241"/>
        <v>3.2420712978742827</v>
      </c>
      <c r="I1238" s="10">
        <f t="shared" si="1241"/>
        <v>-100</v>
      </c>
      <c r="J1238" s="10">
        <f t="shared" si="1241"/>
        <v>-6.7401333412702495</v>
      </c>
      <c r="K1238" s="10">
        <f t="shared" si="1241"/>
        <v>-2.2452052400358191</v>
      </c>
      <c r="L1238" s="10">
        <f t="shared" si="1241"/>
        <v>-5.3989201346863691</v>
      </c>
      <c r="M1238" s="10">
        <f t="shared" si="1241"/>
        <v>-7.4828614769113067</v>
      </c>
      <c r="N1238" s="10">
        <f t="shared" si="1241"/>
        <v>3.079234634566852</v>
      </c>
      <c r="O1238" s="10">
        <f t="shared" si="1241"/>
        <v>-6.38707898819455</v>
      </c>
      <c r="P1238" s="27">
        <f>((P1233/P1227)^(1/6)-1)*100</f>
        <v>1.4291278384565897</v>
      </c>
      <c r="Q1238" s="10">
        <f>((Q1233/Q1227)^(1/6)-1)*100</f>
        <v>1.3621579061364075</v>
      </c>
      <c r="R1238" s="10">
        <f t="shared" ref="R1238:AC1238" si="1242">((R1233/R1227)^(1/6)-1)*100</f>
        <v>2.0863649995440881</v>
      </c>
      <c r="S1238" s="10">
        <f t="shared" si="1242"/>
        <v>0.56544479759963462</v>
      </c>
      <c r="T1238" s="10">
        <f t="shared" si="1242"/>
        <v>7.2365058640900148</v>
      </c>
      <c r="U1238" s="10">
        <f t="shared" si="1242"/>
        <v>11.882188505439961</v>
      </c>
      <c r="V1238" s="10">
        <f t="shared" si="1242"/>
        <v>1.7873992393044436</v>
      </c>
      <c r="W1238" s="10">
        <f t="shared" si="1242"/>
        <v>-100</v>
      </c>
      <c r="X1238" s="10">
        <f t="shared" si="1242"/>
        <v>-8.0541569801702355</v>
      </c>
      <c r="Y1238" s="10">
        <f t="shared" si="1242"/>
        <v>-3.6225620359709887</v>
      </c>
      <c r="Z1238" s="10">
        <f t="shared" si="1242"/>
        <v>-6.7318413543078108</v>
      </c>
      <c r="AA1238" s="10">
        <f t="shared" si="1242"/>
        <v>-8.7864201391554602</v>
      </c>
      <c r="AB1238" s="10">
        <f t="shared" si="1242"/>
        <v>1.6268569308200531</v>
      </c>
      <c r="AC1238" s="10">
        <f t="shared" si="1242"/>
        <v>-7.706077133089229</v>
      </c>
    </row>
    <row r="1239" spans="1:29">
      <c r="O1239" s="13"/>
      <c r="P1239" s="22"/>
    </row>
    <row r="1240" spans="1:29">
      <c r="A1240" s="6" t="s">
        <v>34</v>
      </c>
      <c r="B1240" s="6">
        <v>1995</v>
      </c>
      <c r="C1240" s="7">
        <f>C504</f>
        <v>747241</v>
      </c>
      <c r="D1240" s="7">
        <f t="shared" ref="D1240:N1240" si="1243">D504</f>
        <v>0</v>
      </c>
      <c r="E1240" s="7">
        <f t="shared" si="1243"/>
        <v>0</v>
      </c>
      <c r="F1240" s="7">
        <f t="shared" si="1243"/>
        <v>4925</v>
      </c>
      <c r="G1240" s="7">
        <f t="shared" si="1243"/>
        <v>0</v>
      </c>
      <c r="H1240" s="7">
        <f t="shared" si="1243"/>
        <v>0</v>
      </c>
      <c r="I1240" s="7">
        <f t="shared" si="1243"/>
        <v>0</v>
      </c>
      <c r="J1240" s="7">
        <f t="shared" si="1243"/>
        <v>21191</v>
      </c>
      <c r="K1240" s="7">
        <f t="shared" si="1243"/>
        <v>312236</v>
      </c>
      <c r="L1240" s="7">
        <f t="shared" si="1243"/>
        <v>5782659</v>
      </c>
      <c r="M1240" s="7">
        <f t="shared" si="1243"/>
        <v>13875476</v>
      </c>
      <c r="N1240" s="7">
        <f t="shared" si="1243"/>
        <v>3112505</v>
      </c>
      <c r="O1240" s="12">
        <f t="shared" ref="O1240:O1258" si="1244">O504</f>
        <v>17300217</v>
      </c>
      <c r="P1240" s="28">
        <f>P939</f>
        <v>167466</v>
      </c>
      <c r="Q1240" s="21">
        <f>C1240/($P1240/1000)</f>
        <v>4462.0460272532928</v>
      </c>
      <c r="R1240" s="21">
        <f t="shared" ref="R1240:R1257" si="1245">D1240/($P1240/1000)</f>
        <v>0</v>
      </c>
      <c r="S1240" s="21">
        <f t="shared" ref="S1240:S1257" si="1246">E1240/($P1240/1000)</f>
        <v>0</v>
      </c>
      <c r="T1240" s="21">
        <f t="shared" ref="T1240:T1257" si="1247">F1240/($P1240/1000)</f>
        <v>29.408954653481899</v>
      </c>
      <c r="U1240" s="21">
        <f t="shared" ref="U1240:U1257" si="1248">G1240/($P1240/1000)</f>
        <v>0</v>
      </c>
      <c r="V1240" s="21">
        <f t="shared" ref="V1240:V1257" si="1249">H1240/($P1240/1000)</f>
        <v>0</v>
      </c>
      <c r="W1240" s="21">
        <f t="shared" ref="W1240:W1257" si="1250">I1240/($P1240/1000)</f>
        <v>0</v>
      </c>
      <c r="X1240" s="21">
        <f t="shared" ref="X1240:X1257" si="1251">J1240/($P1240/1000)</f>
        <v>126.53911838821014</v>
      </c>
      <c r="Y1240" s="21">
        <f t="shared" ref="Y1240:Y1257" si="1252">K1240/($P1240/1000)</f>
        <v>1864.4739827785938</v>
      </c>
      <c r="Z1240" s="21">
        <f t="shared" ref="Z1240:Z1257" si="1253">L1240/($P1240/1000)</f>
        <v>34530.346458385582</v>
      </c>
      <c r="AA1240" s="21">
        <f t="shared" ref="AA1240:AA1257" si="1254">M1240/($P1240/1000)</f>
        <v>82855.48111258405</v>
      </c>
      <c r="AB1240" s="21">
        <f t="shared" ref="AB1240:AB1257" si="1255">N1240/($P1240/1000)</f>
        <v>18585.892061672221</v>
      </c>
      <c r="AC1240" s="21">
        <f t="shared" ref="AC1240:AC1257" si="1256">O1240/($P1240/1000)</f>
        <v>103305.84715703486</v>
      </c>
    </row>
    <row r="1241" spans="1:29">
      <c r="A1241" s="6" t="s">
        <v>134</v>
      </c>
      <c r="B1241" s="6">
        <v>1996</v>
      </c>
      <c r="C1241" s="7">
        <f t="shared" ref="C1241:N1258" si="1257">C505</f>
        <v>1015905</v>
      </c>
      <c r="D1241" s="7">
        <f t="shared" si="1257"/>
        <v>563145</v>
      </c>
      <c r="E1241" s="7">
        <f t="shared" si="1257"/>
        <v>404771</v>
      </c>
      <c r="F1241" s="7">
        <f t="shared" si="1257"/>
        <v>3206</v>
      </c>
      <c r="G1241" s="7">
        <f t="shared" si="1257"/>
        <v>69204</v>
      </c>
      <c r="H1241" s="7">
        <f t="shared" si="1257"/>
        <v>46700</v>
      </c>
      <c r="I1241" s="7">
        <f t="shared" si="1257"/>
        <v>0</v>
      </c>
      <c r="J1241" s="7">
        <f t="shared" si="1257"/>
        <v>25498</v>
      </c>
      <c r="K1241" s="7">
        <f t="shared" si="1257"/>
        <v>531402</v>
      </c>
      <c r="L1241" s="7">
        <f t="shared" si="1257"/>
        <v>6792925</v>
      </c>
      <c r="M1241" s="7">
        <f t="shared" si="1257"/>
        <v>16932272</v>
      </c>
      <c r="N1241" s="7">
        <f t="shared" si="1257"/>
        <v>3713397</v>
      </c>
      <c r="O1241" s="12">
        <f t="shared" si="1244"/>
        <v>21177071</v>
      </c>
      <c r="P1241" s="28">
        <f t="shared" ref="P1241:P1258" si="1258">P940</f>
        <v>171583</v>
      </c>
      <c r="Q1241" s="21">
        <f t="shared" ref="Q1241:Q1257" si="1259">C1241/($P1241/1000)</f>
        <v>5920.7788650390776</v>
      </c>
      <c r="R1241" s="21">
        <f t="shared" si="1245"/>
        <v>3282.0559146302371</v>
      </c>
      <c r="S1241" s="21">
        <f t="shared" si="1246"/>
        <v>2359.0390656417012</v>
      </c>
      <c r="T1241" s="21">
        <f t="shared" si="1247"/>
        <v>18.684834744700815</v>
      </c>
      <c r="U1241" s="21">
        <f t="shared" si="1248"/>
        <v>403.32666989153938</v>
      </c>
      <c r="V1241" s="21">
        <f t="shared" si="1249"/>
        <v>272.17148552012731</v>
      </c>
      <c r="W1241" s="21">
        <f t="shared" si="1250"/>
        <v>0</v>
      </c>
      <c r="X1241" s="21">
        <f t="shared" si="1251"/>
        <v>148.60446547734915</v>
      </c>
      <c r="Y1241" s="21">
        <f t="shared" si="1252"/>
        <v>3097.0550695581728</v>
      </c>
      <c r="Z1241" s="21">
        <f t="shared" si="1253"/>
        <v>39589.732083015217</v>
      </c>
      <c r="AA1241" s="21">
        <f t="shared" si="1254"/>
        <v>98682.690010082588</v>
      </c>
      <c r="AB1241" s="21">
        <f t="shared" si="1255"/>
        <v>21641.986677001802</v>
      </c>
      <c r="AC1241" s="21">
        <f t="shared" si="1256"/>
        <v>123421.73175664256</v>
      </c>
    </row>
    <row r="1242" spans="1:29">
      <c r="A1242"/>
      <c r="B1242" s="6">
        <v>1997</v>
      </c>
      <c r="C1242" s="7">
        <f t="shared" si="1257"/>
        <v>1251365</v>
      </c>
      <c r="D1242" s="7">
        <f t="shared" si="1257"/>
        <v>477545</v>
      </c>
      <c r="E1242" s="7">
        <f t="shared" si="1257"/>
        <v>504214</v>
      </c>
      <c r="F1242" s="7">
        <f t="shared" si="1257"/>
        <v>2400</v>
      </c>
      <c r="G1242" s="7">
        <f t="shared" si="1257"/>
        <v>84488</v>
      </c>
      <c r="H1242" s="7">
        <f t="shared" si="1257"/>
        <v>63863</v>
      </c>
      <c r="I1242" s="7">
        <f t="shared" si="1257"/>
        <v>0</v>
      </c>
      <c r="J1242" s="7">
        <f t="shared" si="1257"/>
        <v>24108</v>
      </c>
      <c r="K1242" s="7">
        <f t="shared" si="1257"/>
        <v>269766</v>
      </c>
      <c r="L1242" s="7">
        <f t="shared" si="1257"/>
        <v>7409721</v>
      </c>
      <c r="M1242" s="7">
        <f t="shared" si="1257"/>
        <v>17638438</v>
      </c>
      <c r="N1242" s="7">
        <f t="shared" si="1257"/>
        <v>5427815</v>
      </c>
      <c r="O1242" s="12">
        <f t="shared" si="1244"/>
        <v>23336019</v>
      </c>
      <c r="P1242" s="28">
        <f t="shared" si="1258"/>
        <v>177140</v>
      </c>
      <c r="Q1242" s="21">
        <f t="shared" si="1259"/>
        <v>7064.2711979225478</v>
      </c>
      <c r="R1242" s="21">
        <f t="shared" si="1245"/>
        <v>2695.8620300327425</v>
      </c>
      <c r="S1242" s="21">
        <f t="shared" si="1246"/>
        <v>2846.415264762335</v>
      </c>
      <c r="T1242" s="21">
        <f t="shared" si="1247"/>
        <v>13.548605622671335</v>
      </c>
      <c r="U1242" s="21">
        <f t="shared" si="1248"/>
        <v>476.95607993677322</v>
      </c>
      <c r="V1242" s="21">
        <f t="shared" si="1249"/>
        <v>360.52275036694141</v>
      </c>
      <c r="W1242" s="21">
        <f t="shared" si="1250"/>
        <v>0</v>
      </c>
      <c r="X1242" s="21">
        <f t="shared" si="1251"/>
        <v>136.09574347973356</v>
      </c>
      <c r="Y1242" s="21">
        <f t="shared" si="1252"/>
        <v>1522.8971435023147</v>
      </c>
      <c r="Z1242" s="21">
        <f t="shared" si="1253"/>
        <v>41829.744834594108</v>
      </c>
      <c r="AA1242" s="21">
        <f t="shared" si="1254"/>
        <v>99573.433442474881</v>
      </c>
      <c r="AB1242" s="21">
        <f t="shared" si="1255"/>
        <v>30641.385344924922</v>
      </c>
      <c r="AC1242" s="21">
        <f t="shared" si="1256"/>
        <v>131737.71593090211</v>
      </c>
    </row>
    <row r="1243" spans="1:29">
      <c r="A1243"/>
      <c r="B1243" s="6">
        <v>1998</v>
      </c>
      <c r="C1243" s="7">
        <f t="shared" si="1257"/>
        <v>1352198</v>
      </c>
      <c r="D1243" s="7">
        <f t="shared" si="1257"/>
        <v>648147</v>
      </c>
      <c r="E1243" s="7">
        <f t="shared" si="1257"/>
        <v>697298</v>
      </c>
      <c r="F1243" s="7">
        <f t="shared" si="1257"/>
        <v>2141</v>
      </c>
      <c r="G1243" s="7">
        <f t="shared" si="1257"/>
        <v>95204</v>
      </c>
      <c r="H1243" s="7">
        <f t="shared" si="1257"/>
        <v>81507</v>
      </c>
      <c r="I1243" s="7">
        <f t="shared" si="1257"/>
        <v>0</v>
      </c>
      <c r="J1243" s="7">
        <f t="shared" si="1257"/>
        <v>25856</v>
      </c>
      <c r="K1243" s="7">
        <f t="shared" si="1257"/>
        <v>367691</v>
      </c>
      <c r="L1243" s="7">
        <f t="shared" si="1257"/>
        <v>7524347</v>
      </c>
      <c r="M1243" s="7">
        <f t="shared" si="1257"/>
        <v>18810878</v>
      </c>
      <c r="N1243" s="7">
        <f t="shared" si="1257"/>
        <v>5093851</v>
      </c>
      <c r="O1243" s="12">
        <f t="shared" si="1244"/>
        <v>24272420</v>
      </c>
      <c r="P1243" s="28">
        <f t="shared" si="1258"/>
        <v>182994</v>
      </c>
      <c r="Q1243" s="21">
        <f t="shared" si="1259"/>
        <v>7389.3023814988474</v>
      </c>
      <c r="R1243" s="21">
        <f t="shared" si="1245"/>
        <v>3541.9030132135481</v>
      </c>
      <c r="S1243" s="21">
        <f t="shared" si="1246"/>
        <v>3810.4965190115522</v>
      </c>
      <c r="T1243" s="21">
        <f t="shared" si="1247"/>
        <v>11.699837153130703</v>
      </c>
      <c r="U1243" s="21">
        <f t="shared" si="1248"/>
        <v>520.25749478124965</v>
      </c>
      <c r="V1243" s="21">
        <f t="shared" si="1249"/>
        <v>445.40804616544807</v>
      </c>
      <c r="W1243" s="21">
        <f t="shared" si="1250"/>
        <v>0</v>
      </c>
      <c r="X1243" s="21">
        <f t="shared" si="1251"/>
        <v>141.29425008470224</v>
      </c>
      <c r="Y1243" s="21">
        <f t="shared" si="1252"/>
        <v>2009.3063160540783</v>
      </c>
      <c r="Z1243" s="21">
        <f t="shared" si="1253"/>
        <v>41117.998404319267</v>
      </c>
      <c r="AA1243" s="21">
        <f t="shared" si="1254"/>
        <v>102795.05338972862</v>
      </c>
      <c r="AB1243" s="21">
        <f t="shared" si="1255"/>
        <v>27836.164027235867</v>
      </c>
      <c r="AC1243" s="21">
        <f t="shared" si="1256"/>
        <v>132640.52373301858</v>
      </c>
    </row>
    <row r="1244" spans="1:29">
      <c r="A1244"/>
      <c r="B1244" s="6">
        <v>1999</v>
      </c>
      <c r="C1244" s="7">
        <f t="shared" si="1257"/>
        <v>1486489</v>
      </c>
      <c r="D1244" s="7">
        <f t="shared" si="1257"/>
        <v>756045</v>
      </c>
      <c r="E1244" s="7">
        <f t="shared" si="1257"/>
        <v>737198</v>
      </c>
      <c r="F1244" s="7">
        <f t="shared" si="1257"/>
        <v>2276</v>
      </c>
      <c r="G1244" s="7">
        <f t="shared" si="1257"/>
        <v>131798</v>
      </c>
      <c r="H1244" s="7">
        <f t="shared" si="1257"/>
        <v>81855</v>
      </c>
      <c r="I1244" s="7">
        <f t="shared" si="1257"/>
        <v>0</v>
      </c>
      <c r="J1244" s="7">
        <f t="shared" si="1257"/>
        <v>31371</v>
      </c>
      <c r="K1244" s="7">
        <f t="shared" si="1257"/>
        <v>379425</v>
      </c>
      <c r="L1244" s="7">
        <f t="shared" si="1257"/>
        <v>6894982</v>
      </c>
      <c r="M1244" s="7">
        <f t="shared" si="1257"/>
        <v>17237500</v>
      </c>
      <c r="N1244" s="7">
        <f t="shared" si="1257"/>
        <v>6674293</v>
      </c>
      <c r="O1244" s="12">
        <f t="shared" si="1244"/>
        <v>24291218</v>
      </c>
      <c r="P1244" s="28">
        <f t="shared" si="1258"/>
        <v>189014</v>
      </c>
      <c r="Q1244" s="21">
        <f t="shared" si="1259"/>
        <v>7864.4386130127923</v>
      </c>
      <c r="R1244" s="21">
        <f t="shared" si="1245"/>
        <v>3999.9418032526687</v>
      </c>
      <c r="S1244" s="21">
        <f t="shared" si="1246"/>
        <v>3900.2296126212873</v>
      </c>
      <c r="T1244" s="21">
        <f t="shared" si="1247"/>
        <v>12.04143608409959</v>
      </c>
      <c r="U1244" s="21">
        <f t="shared" si="1248"/>
        <v>697.29226406509565</v>
      </c>
      <c r="V1244" s="21">
        <f t="shared" si="1249"/>
        <v>433.06315934269418</v>
      </c>
      <c r="W1244" s="21">
        <f t="shared" si="1250"/>
        <v>0</v>
      </c>
      <c r="X1244" s="21">
        <f t="shared" si="1251"/>
        <v>165.97183277429184</v>
      </c>
      <c r="Y1244" s="21">
        <f t="shared" si="1252"/>
        <v>2007.3909869110223</v>
      </c>
      <c r="Z1244" s="21">
        <f t="shared" si="1253"/>
        <v>36478.684118636709</v>
      </c>
      <c r="AA1244" s="21">
        <f t="shared" si="1254"/>
        <v>91196.948374194501</v>
      </c>
      <c r="AB1244" s="21">
        <f t="shared" si="1255"/>
        <v>35311.103939390734</v>
      </c>
      <c r="AC1244" s="21">
        <f t="shared" si="1256"/>
        <v>128515.44330049625</v>
      </c>
    </row>
    <row r="1245" spans="1:29">
      <c r="A1245"/>
      <c r="B1245" s="6">
        <v>2000</v>
      </c>
      <c r="C1245" s="7">
        <f t="shared" si="1257"/>
        <v>1493073</v>
      </c>
      <c r="D1245" s="7">
        <f t="shared" si="1257"/>
        <v>757978</v>
      </c>
      <c r="E1245" s="7">
        <f t="shared" si="1257"/>
        <v>593793</v>
      </c>
      <c r="F1245" s="7">
        <f t="shared" si="1257"/>
        <v>2700</v>
      </c>
      <c r="G1245" s="7">
        <f t="shared" si="1257"/>
        <v>174439</v>
      </c>
      <c r="H1245" s="7">
        <f t="shared" si="1257"/>
        <v>68930</v>
      </c>
      <c r="I1245" s="7">
        <f t="shared" si="1257"/>
        <v>0</v>
      </c>
      <c r="J1245" s="7">
        <f t="shared" si="1257"/>
        <v>34529</v>
      </c>
      <c r="K1245" s="7">
        <f t="shared" si="1257"/>
        <v>608184</v>
      </c>
      <c r="L1245" s="7">
        <f t="shared" si="1257"/>
        <v>7151127</v>
      </c>
      <c r="M1245" s="7">
        <f t="shared" si="1257"/>
        <v>17877845</v>
      </c>
      <c r="N1245" s="7">
        <f t="shared" si="1257"/>
        <v>5492769</v>
      </c>
      <c r="O1245" s="12">
        <f t="shared" si="1244"/>
        <v>23978798</v>
      </c>
      <c r="P1245" s="28">
        <f t="shared" si="1258"/>
        <v>194576</v>
      </c>
      <c r="Q1245" s="21">
        <f t="shared" si="1259"/>
        <v>7673.4694926404081</v>
      </c>
      <c r="R1245" s="21">
        <f t="shared" si="1245"/>
        <v>3895.5369624208538</v>
      </c>
      <c r="S1245" s="21">
        <f t="shared" si="1246"/>
        <v>3051.7278595510238</v>
      </c>
      <c r="T1245" s="21">
        <f t="shared" si="1247"/>
        <v>13.876325960036182</v>
      </c>
      <c r="U1245" s="21">
        <f t="shared" si="1248"/>
        <v>896.5083052380561</v>
      </c>
      <c r="V1245" s="21">
        <f t="shared" si="1249"/>
        <v>354.25746237973851</v>
      </c>
      <c r="W1245" s="21">
        <f t="shared" si="1250"/>
        <v>0</v>
      </c>
      <c r="X1245" s="21">
        <f t="shared" si="1251"/>
        <v>177.45765150892197</v>
      </c>
      <c r="Y1245" s="21">
        <f t="shared" si="1252"/>
        <v>3125.6886769180169</v>
      </c>
      <c r="Z1245" s="21">
        <f t="shared" si="1253"/>
        <v>36752.358975413204</v>
      </c>
      <c r="AA1245" s="21">
        <f t="shared" si="1254"/>
        <v>91881.038771482607</v>
      </c>
      <c r="AB1245" s="21">
        <f t="shared" si="1255"/>
        <v>28229.42706191925</v>
      </c>
      <c r="AC1245" s="21">
        <f t="shared" si="1256"/>
        <v>123236.15451031987</v>
      </c>
    </row>
    <row r="1246" spans="1:29">
      <c r="A1246"/>
      <c r="B1246" s="6">
        <v>2001</v>
      </c>
      <c r="C1246" s="7">
        <f t="shared" si="1257"/>
        <v>1403914</v>
      </c>
      <c r="D1246" s="7">
        <f t="shared" si="1257"/>
        <v>757574</v>
      </c>
      <c r="E1246" s="7">
        <f t="shared" si="1257"/>
        <v>647109</v>
      </c>
      <c r="F1246" s="7">
        <f t="shared" si="1257"/>
        <v>2941</v>
      </c>
      <c r="G1246" s="7">
        <f t="shared" si="1257"/>
        <v>187479</v>
      </c>
      <c r="H1246" s="7">
        <f t="shared" si="1257"/>
        <v>86456</v>
      </c>
      <c r="I1246" s="7">
        <f t="shared" si="1257"/>
        <v>0</v>
      </c>
      <c r="J1246" s="7">
        <f t="shared" si="1257"/>
        <v>39718</v>
      </c>
      <c r="K1246" s="7">
        <f t="shared" si="1257"/>
        <v>720559</v>
      </c>
      <c r="L1246" s="7">
        <f t="shared" si="1257"/>
        <v>7454330</v>
      </c>
      <c r="M1246" s="7">
        <f t="shared" si="1257"/>
        <v>17282264</v>
      </c>
      <c r="N1246" s="7">
        <f t="shared" si="1257"/>
        <v>5060947</v>
      </c>
      <c r="O1246" s="12">
        <f t="shared" si="1244"/>
        <v>23063770</v>
      </c>
      <c r="P1246" s="28">
        <f t="shared" si="1258"/>
        <v>200347</v>
      </c>
      <c r="Q1246" s="21">
        <f t="shared" si="1259"/>
        <v>7007.4121399372088</v>
      </c>
      <c r="R1246" s="21">
        <f t="shared" si="1245"/>
        <v>3781.3094281421731</v>
      </c>
      <c r="S1246" s="21">
        <f t="shared" si="1246"/>
        <v>3229.9410522743037</v>
      </c>
      <c r="T1246" s="21">
        <f t="shared" si="1247"/>
        <v>14.679531013691244</v>
      </c>
      <c r="U1246" s="21">
        <f t="shared" si="1248"/>
        <v>935.77143655757254</v>
      </c>
      <c r="V1246" s="21">
        <f t="shared" si="1249"/>
        <v>431.53129320628705</v>
      </c>
      <c r="W1246" s="21">
        <f t="shared" si="1250"/>
        <v>0</v>
      </c>
      <c r="X1246" s="21">
        <f t="shared" si="1251"/>
        <v>198.24604311519514</v>
      </c>
      <c r="Y1246" s="21">
        <f t="shared" si="1252"/>
        <v>3596.5549771147057</v>
      </c>
      <c r="Z1246" s="21">
        <f t="shared" si="1253"/>
        <v>37207.095688979622</v>
      </c>
      <c r="AA1246" s="21">
        <f t="shared" si="1254"/>
        <v>86261.656026793513</v>
      </c>
      <c r="AB1246" s="21">
        <f t="shared" si="1255"/>
        <v>25260.907325789754</v>
      </c>
      <c r="AC1246" s="21">
        <f t="shared" si="1256"/>
        <v>115119.11832969797</v>
      </c>
    </row>
    <row r="1247" spans="1:29">
      <c r="A1247"/>
      <c r="B1247" s="6">
        <v>2002</v>
      </c>
      <c r="C1247" s="7">
        <f t="shared" si="1257"/>
        <v>1441653</v>
      </c>
      <c r="D1247" s="7">
        <f t="shared" si="1257"/>
        <v>807291</v>
      </c>
      <c r="E1247" s="7">
        <f t="shared" si="1257"/>
        <v>630289</v>
      </c>
      <c r="F1247" s="7">
        <f t="shared" si="1257"/>
        <v>3270</v>
      </c>
      <c r="G1247" s="7">
        <f t="shared" si="1257"/>
        <v>194065</v>
      </c>
      <c r="H1247" s="7">
        <f t="shared" si="1257"/>
        <v>102717</v>
      </c>
      <c r="I1247" s="7">
        <f t="shared" si="1257"/>
        <v>0</v>
      </c>
      <c r="J1247" s="7">
        <f t="shared" si="1257"/>
        <v>38852</v>
      </c>
      <c r="K1247" s="7">
        <f t="shared" si="1257"/>
        <v>757459</v>
      </c>
      <c r="L1247" s="7">
        <f t="shared" si="1257"/>
        <v>6921709</v>
      </c>
      <c r="M1247" s="7">
        <f t="shared" si="1257"/>
        <v>15915545</v>
      </c>
      <c r="N1247" s="7">
        <f t="shared" si="1257"/>
        <v>4648046</v>
      </c>
      <c r="O1247" s="12">
        <f t="shared" si="1244"/>
        <v>21321050</v>
      </c>
      <c r="P1247" s="28">
        <f t="shared" si="1258"/>
        <v>206001</v>
      </c>
      <c r="Q1247" s="21">
        <f t="shared" si="1259"/>
        <v>6998.281561739991</v>
      </c>
      <c r="R1247" s="21">
        <f t="shared" si="1245"/>
        <v>3918.8693258770586</v>
      </c>
      <c r="S1247" s="21">
        <f t="shared" si="1246"/>
        <v>3059.640487182101</v>
      </c>
      <c r="T1247" s="21">
        <f t="shared" si="1247"/>
        <v>15.873709350925481</v>
      </c>
      <c r="U1247" s="21">
        <f t="shared" si="1248"/>
        <v>942.0585336964383</v>
      </c>
      <c r="V1247" s="21">
        <f t="shared" si="1249"/>
        <v>498.62379308838308</v>
      </c>
      <c r="W1247" s="21">
        <f t="shared" si="1250"/>
        <v>0</v>
      </c>
      <c r="X1247" s="21">
        <f t="shared" si="1251"/>
        <v>188.60102620861062</v>
      </c>
      <c r="Y1247" s="21">
        <f t="shared" si="1252"/>
        <v>3676.9675875359826</v>
      </c>
      <c r="Z1247" s="21">
        <f t="shared" si="1253"/>
        <v>33600.366017640692</v>
      </c>
      <c r="AA1247" s="21">
        <f t="shared" si="1254"/>
        <v>77259.55213809642</v>
      </c>
      <c r="AB1247" s="21">
        <f t="shared" si="1255"/>
        <v>22563.22056689045</v>
      </c>
      <c r="AC1247" s="21">
        <f t="shared" si="1256"/>
        <v>103499.74029252285</v>
      </c>
    </row>
    <row r="1248" spans="1:29">
      <c r="A1248"/>
      <c r="B1248" s="6">
        <v>2003</v>
      </c>
      <c r="C1248" s="7">
        <f t="shared" si="1257"/>
        <v>1354229</v>
      </c>
      <c r="D1248" s="7">
        <f t="shared" si="1257"/>
        <v>825626</v>
      </c>
      <c r="E1248" s="7">
        <f t="shared" si="1257"/>
        <v>519473</v>
      </c>
      <c r="F1248" s="7">
        <f t="shared" si="1257"/>
        <v>3510</v>
      </c>
      <c r="G1248" s="7">
        <f t="shared" si="1257"/>
        <v>197684</v>
      </c>
      <c r="H1248" s="7">
        <f t="shared" si="1257"/>
        <v>115560</v>
      </c>
      <c r="I1248" s="7">
        <f t="shared" si="1257"/>
        <v>0</v>
      </c>
      <c r="J1248" s="7">
        <f t="shared" si="1257"/>
        <v>35406</v>
      </c>
      <c r="K1248" s="7">
        <f t="shared" si="1257"/>
        <v>748644</v>
      </c>
      <c r="L1248" s="7">
        <f t="shared" si="1257"/>
        <v>6777423</v>
      </c>
      <c r="M1248" s="7">
        <f t="shared" si="1257"/>
        <v>15208606</v>
      </c>
      <c r="N1248" s="7">
        <f t="shared" si="1257"/>
        <v>4577725</v>
      </c>
      <c r="O1248" s="12">
        <f t="shared" si="1244"/>
        <v>20534975</v>
      </c>
      <c r="P1248" s="28">
        <f t="shared" si="1258"/>
        <v>211786</v>
      </c>
      <c r="Q1248" s="21">
        <f t="shared" si="1259"/>
        <v>6394.3272926444615</v>
      </c>
      <c r="R1248" s="21">
        <f t="shared" si="1245"/>
        <v>3898.3974389241971</v>
      </c>
      <c r="S1248" s="21">
        <f t="shared" si="1246"/>
        <v>2452.8202997365265</v>
      </c>
      <c r="T1248" s="21">
        <f t="shared" si="1247"/>
        <v>16.573333459246598</v>
      </c>
      <c r="U1248" s="21">
        <f t="shared" si="1248"/>
        <v>933.41391782270784</v>
      </c>
      <c r="V1248" s="21">
        <f t="shared" si="1249"/>
        <v>545.6451323505803</v>
      </c>
      <c r="W1248" s="21">
        <f t="shared" si="1250"/>
        <v>0</v>
      </c>
      <c r="X1248" s="21">
        <f t="shared" si="1251"/>
        <v>167.17818930429775</v>
      </c>
      <c r="Y1248" s="21">
        <f t="shared" si="1252"/>
        <v>3534.9078787077519</v>
      </c>
      <c r="Z1248" s="21">
        <f t="shared" si="1253"/>
        <v>32001.279593551983</v>
      </c>
      <c r="AA1248" s="21">
        <f t="shared" si="1254"/>
        <v>71811.196207492467</v>
      </c>
      <c r="AB1248" s="21">
        <f t="shared" si="1255"/>
        <v>21614.861227843201</v>
      </c>
      <c r="AC1248" s="21">
        <f t="shared" si="1256"/>
        <v>96960.965314043424</v>
      </c>
    </row>
    <row r="1249" spans="1:29">
      <c r="A1249"/>
      <c r="B1249" s="6">
        <v>2004</v>
      </c>
      <c r="C1249" s="7">
        <f t="shared" si="1257"/>
        <v>1391850</v>
      </c>
      <c r="D1249" s="7">
        <f t="shared" si="1257"/>
        <v>908478</v>
      </c>
      <c r="E1249" s="7">
        <f t="shared" si="1257"/>
        <v>479170</v>
      </c>
      <c r="F1249" s="7">
        <f t="shared" si="1257"/>
        <v>3443</v>
      </c>
      <c r="G1249" s="7">
        <f t="shared" si="1257"/>
        <v>195127</v>
      </c>
      <c r="H1249" s="7">
        <f t="shared" si="1257"/>
        <v>121934</v>
      </c>
      <c r="I1249" s="7">
        <f t="shared" si="1257"/>
        <v>0</v>
      </c>
      <c r="J1249" s="7">
        <f t="shared" si="1257"/>
        <v>37902</v>
      </c>
      <c r="K1249" s="7">
        <f t="shared" si="1257"/>
        <v>802635</v>
      </c>
      <c r="L1249" s="7">
        <f t="shared" si="1257"/>
        <v>6725119</v>
      </c>
      <c r="M1249" s="7">
        <f t="shared" si="1257"/>
        <v>15032956</v>
      </c>
      <c r="N1249" s="7">
        <f t="shared" si="1257"/>
        <v>4507105</v>
      </c>
      <c r="O1249" s="12">
        <f t="shared" si="1244"/>
        <v>20342696</v>
      </c>
      <c r="P1249" s="28">
        <f t="shared" si="1258"/>
        <v>217858</v>
      </c>
      <c r="Q1249" s="21">
        <f t="shared" si="1259"/>
        <v>6388.7945358903507</v>
      </c>
      <c r="R1249" s="21">
        <f t="shared" si="1245"/>
        <v>4170.0465440791704</v>
      </c>
      <c r="S1249" s="21">
        <f t="shared" si="1246"/>
        <v>2199.4601988451191</v>
      </c>
      <c r="T1249" s="21">
        <f t="shared" si="1247"/>
        <v>15.803872247060012</v>
      </c>
      <c r="U1249" s="21">
        <f t="shared" si="1248"/>
        <v>895.66139411910513</v>
      </c>
      <c r="V1249" s="21">
        <f t="shared" si="1249"/>
        <v>559.69484710224094</v>
      </c>
      <c r="W1249" s="21">
        <f t="shared" si="1250"/>
        <v>0</v>
      </c>
      <c r="X1249" s="21">
        <f t="shared" si="1251"/>
        <v>173.97570894803036</v>
      </c>
      <c r="Y1249" s="21">
        <f t="shared" si="1252"/>
        <v>3684.2117342489146</v>
      </c>
      <c r="Z1249" s="21">
        <f t="shared" si="1253"/>
        <v>30869.277235630547</v>
      </c>
      <c r="AA1249" s="21">
        <f t="shared" si="1254"/>
        <v>69003.460969989625</v>
      </c>
      <c r="AB1249" s="21">
        <f t="shared" si="1255"/>
        <v>20688.26942320227</v>
      </c>
      <c r="AC1249" s="21">
        <f t="shared" si="1256"/>
        <v>93375.942127440809</v>
      </c>
    </row>
    <row r="1250" spans="1:29">
      <c r="A1250"/>
      <c r="B1250" s="6">
        <v>2005</v>
      </c>
      <c r="C1250" s="7">
        <f t="shared" si="1257"/>
        <v>1455607</v>
      </c>
      <c r="D1250" s="7">
        <f t="shared" si="1257"/>
        <v>977353</v>
      </c>
      <c r="E1250" s="7">
        <f t="shared" si="1257"/>
        <v>478151</v>
      </c>
      <c r="F1250" s="7">
        <f t="shared" si="1257"/>
        <v>3459</v>
      </c>
      <c r="G1250" s="7">
        <f t="shared" si="1257"/>
        <v>197337</v>
      </c>
      <c r="H1250" s="7">
        <f t="shared" si="1257"/>
        <v>119065</v>
      </c>
      <c r="I1250" s="7">
        <f t="shared" si="1257"/>
        <v>0</v>
      </c>
      <c r="J1250" s="7">
        <f t="shared" si="1257"/>
        <v>35841</v>
      </c>
      <c r="K1250" s="7">
        <f t="shared" si="1257"/>
        <v>826679</v>
      </c>
      <c r="L1250" s="7">
        <f t="shared" si="1257"/>
        <v>6262697</v>
      </c>
      <c r="M1250" s="7">
        <f t="shared" si="1257"/>
        <v>14017324</v>
      </c>
      <c r="N1250" s="7">
        <f t="shared" si="1257"/>
        <v>4356041</v>
      </c>
      <c r="O1250" s="12">
        <f t="shared" si="1244"/>
        <v>19200044</v>
      </c>
      <c r="P1250" s="28">
        <f t="shared" si="1258"/>
        <v>223703</v>
      </c>
      <c r="Q1250" s="21">
        <f t="shared" si="1259"/>
        <v>6506.8729520837896</v>
      </c>
      <c r="R1250" s="21">
        <f t="shared" si="1245"/>
        <v>4368.9758295597285</v>
      </c>
      <c r="S1250" s="21">
        <f t="shared" si="1246"/>
        <v>2137.4366906121063</v>
      </c>
      <c r="T1250" s="21">
        <f t="shared" si="1247"/>
        <v>15.462465858750218</v>
      </c>
      <c r="U1250" s="21">
        <f t="shared" si="1248"/>
        <v>882.13837096507427</v>
      </c>
      <c r="V1250" s="21">
        <f t="shared" si="1249"/>
        <v>532.24587958140933</v>
      </c>
      <c r="W1250" s="21">
        <f t="shared" si="1250"/>
        <v>0</v>
      </c>
      <c r="X1250" s="21">
        <f t="shared" si="1251"/>
        <v>160.21689472201982</v>
      </c>
      <c r="Y1250" s="21">
        <f t="shared" si="1252"/>
        <v>3695.4309955610788</v>
      </c>
      <c r="Z1250" s="21">
        <f t="shared" si="1253"/>
        <v>27995.58790002816</v>
      </c>
      <c r="AA1250" s="21">
        <f t="shared" si="1254"/>
        <v>62660.420289401569</v>
      </c>
      <c r="AB1250" s="21">
        <f t="shared" si="1255"/>
        <v>19472.429962941937</v>
      </c>
      <c r="AC1250" s="21">
        <f t="shared" si="1256"/>
        <v>85828.281247904582</v>
      </c>
    </row>
    <row r="1251" spans="1:29">
      <c r="A1251" s="2"/>
      <c r="B1251" s="6">
        <v>2006</v>
      </c>
      <c r="C1251" s="7">
        <f t="shared" si="1257"/>
        <v>1518989</v>
      </c>
      <c r="D1251" s="7">
        <f t="shared" si="1257"/>
        <v>993234</v>
      </c>
      <c r="E1251" s="7">
        <f t="shared" si="1257"/>
        <v>525585</v>
      </c>
      <c r="F1251" s="7">
        <f t="shared" si="1257"/>
        <v>3850</v>
      </c>
      <c r="G1251" s="7">
        <f t="shared" si="1257"/>
        <v>196797</v>
      </c>
      <c r="H1251" s="7">
        <f t="shared" si="1257"/>
        <v>136153</v>
      </c>
      <c r="I1251" s="7">
        <f t="shared" si="1257"/>
        <v>0</v>
      </c>
      <c r="J1251" s="7">
        <f t="shared" si="1257"/>
        <v>37105</v>
      </c>
      <c r="K1251" s="7">
        <f t="shared" si="1257"/>
        <v>878164</v>
      </c>
      <c r="L1251" s="7">
        <f t="shared" si="1257"/>
        <v>6041495</v>
      </c>
      <c r="M1251" s="7">
        <f t="shared" si="1257"/>
        <v>14244080</v>
      </c>
      <c r="N1251" s="7">
        <f t="shared" si="1257"/>
        <v>4245842</v>
      </c>
      <c r="O1251" s="12">
        <f t="shared" si="1244"/>
        <v>19368086</v>
      </c>
      <c r="P1251" s="28">
        <f t="shared" si="1258"/>
        <v>229307</v>
      </c>
      <c r="Q1251" s="21">
        <f t="shared" si="1259"/>
        <v>6624.2591809233909</v>
      </c>
      <c r="R1251" s="21">
        <f t="shared" si="1245"/>
        <v>4331.4595716659323</v>
      </c>
      <c r="S1251" s="21">
        <f t="shared" si="1246"/>
        <v>2292.058245060116</v>
      </c>
      <c r="T1251" s="21">
        <f t="shared" si="1247"/>
        <v>16.78971858687262</v>
      </c>
      <c r="U1251" s="21">
        <f t="shared" si="1248"/>
        <v>858.22499967292765</v>
      </c>
      <c r="V1251" s="21">
        <f t="shared" si="1249"/>
        <v>593.75858565155011</v>
      </c>
      <c r="W1251" s="21">
        <f t="shared" si="1250"/>
        <v>0</v>
      </c>
      <c r="X1251" s="21">
        <f t="shared" si="1251"/>
        <v>161.81363848465159</v>
      </c>
      <c r="Y1251" s="21">
        <f t="shared" si="1252"/>
        <v>3829.6432293824437</v>
      </c>
      <c r="Z1251" s="21">
        <f t="shared" si="1253"/>
        <v>26346.753478960523</v>
      </c>
      <c r="AA1251" s="21">
        <f t="shared" si="1254"/>
        <v>62117.946682831316</v>
      </c>
      <c r="AB1251" s="21">
        <f t="shared" si="1255"/>
        <v>18515.972037486863</v>
      </c>
      <c r="AC1251" s="21">
        <f t="shared" si="1256"/>
        <v>84463.561949700626</v>
      </c>
    </row>
    <row r="1252" spans="1:29">
      <c r="A1252"/>
      <c r="B1252" s="6">
        <v>2007</v>
      </c>
      <c r="C1252" s="7">
        <f t="shared" si="1257"/>
        <v>1563836</v>
      </c>
      <c r="D1252" s="7">
        <f t="shared" si="1257"/>
        <v>1009706</v>
      </c>
      <c r="E1252" s="7">
        <f t="shared" si="1257"/>
        <v>554154</v>
      </c>
      <c r="F1252" s="7">
        <f t="shared" si="1257"/>
        <v>3994</v>
      </c>
      <c r="G1252" s="7">
        <f t="shared" si="1257"/>
        <v>189244</v>
      </c>
      <c r="H1252" s="7">
        <f t="shared" si="1257"/>
        <v>152612</v>
      </c>
      <c r="I1252" s="7">
        <f t="shared" si="1257"/>
        <v>0</v>
      </c>
      <c r="J1252" s="7">
        <f t="shared" si="1257"/>
        <v>37106</v>
      </c>
      <c r="K1252" s="7">
        <f t="shared" si="1257"/>
        <v>899461</v>
      </c>
      <c r="L1252" s="7">
        <f t="shared" si="1257"/>
        <v>5599586</v>
      </c>
      <c r="M1252" s="7">
        <f t="shared" si="1257"/>
        <v>13367960</v>
      </c>
      <c r="N1252" s="7">
        <f t="shared" si="1257"/>
        <v>4625416</v>
      </c>
      <c r="O1252" s="12">
        <f t="shared" si="1244"/>
        <v>18892837</v>
      </c>
      <c r="P1252" s="28">
        <f t="shared" si="1258"/>
        <v>234594</v>
      </c>
      <c r="Q1252" s="21">
        <f t="shared" si="1259"/>
        <v>6666.1380938983948</v>
      </c>
      <c r="R1252" s="21">
        <f t="shared" si="1245"/>
        <v>4304.0572222648489</v>
      </c>
      <c r="S1252" s="21">
        <f t="shared" si="1246"/>
        <v>2362.1831760403079</v>
      </c>
      <c r="T1252" s="21">
        <f t="shared" si="1247"/>
        <v>17.025158358696302</v>
      </c>
      <c r="U1252" s="21">
        <f t="shared" si="1248"/>
        <v>806.68729805536373</v>
      </c>
      <c r="V1252" s="21">
        <f t="shared" si="1249"/>
        <v>650.53667186714074</v>
      </c>
      <c r="W1252" s="21">
        <f t="shared" si="1250"/>
        <v>0</v>
      </c>
      <c r="X1252" s="21">
        <f t="shared" si="1251"/>
        <v>158.1711382217789</v>
      </c>
      <c r="Y1252" s="21">
        <f t="shared" si="1252"/>
        <v>3834.1176671185112</v>
      </c>
      <c r="Z1252" s="21">
        <f t="shared" si="1253"/>
        <v>23869.263493524984</v>
      </c>
      <c r="AA1252" s="21">
        <f t="shared" si="1254"/>
        <v>56983.384059268355</v>
      </c>
      <c r="AB1252" s="21">
        <f t="shared" si="1255"/>
        <v>19716.684996206212</v>
      </c>
      <c r="AC1252" s="21">
        <f t="shared" si="1256"/>
        <v>80534.186722593076</v>
      </c>
    </row>
    <row r="1253" spans="1:29">
      <c r="A1253"/>
      <c r="B1253" s="6">
        <v>2008</v>
      </c>
      <c r="C1253" s="7">
        <f t="shared" si="1257"/>
        <v>1555197</v>
      </c>
      <c r="D1253" s="7">
        <f t="shared" si="1257"/>
        <v>988853</v>
      </c>
      <c r="E1253" s="7">
        <f t="shared" si="1257"/>
        <v>566561</v>
      </c>
      <c r="F1253" s="7">
        <f t="shared" si="1257"/>
        <v>3921</v>
      </c>
      <c r="G1253" s="7">
        <f t="shared" si="1257"/>
        <v>167549</v>
      </c>
      <c r="H1253" s="7">
        <f t="shared" si="1257"/>
        <v>161043</v>
      </c>
      <c r="I1253" s="7">
        <f t="shared" si="1257"/>
        <v>0</v>
      </c>
      <c r="J1253" s="7">
        <f t="shared" si="1257"/>
        <v>39122</v>
      </c>
      <c r="K1253" s="7">
        <f t="shared" si="1257"/>
        <v>928793</v>
      </c>
      <c r="L1253" s="7">
        <f t="shared" si="1257"/>
        <v>6105126</v>
      </c>
      <c r="M1253" s="7">
        <f t="shared" si="1257"/>
        <v>15397879</v>
      </c>
      <c r="N1253" s="7">
        <f t="shared" si="1257"/>
        <v>3873872</v>
      </c>
      <c r="O1253" s="12">
        <f t="shared" si="1244"/>
        <v>20200544</v>
      </c>
      <c r="P1253" s="28">
        <f t="shared" si="1258"/>
        <v>240287</v>
      </c>
      <c r="Q1253" s="21">
        <f t="shared" si="1259"/>
        <v>6472.2477703745935</v>
      </c>
      <c r="R1253" s="21">
        <f t="shared" si="1245"/>
        <v>4115.2996208700424</v>
      </c>
      <c r="S1253" s="21">
        <f t="shared" si="1246"/>
        <v>2357.851236230008</v>
      </c>
      <c r="T1253" s="21">
        <f t="shared" si="1247"/>
        <v>16.317986407920529</v>
      </c>
      <c r="U1253" s="21">
        <f t="shared" si="1248"/>
        <v>697.28699430264635</v>
      </c>
      <c r="V1253" s="21">
        <f t="shared" si="1249"/>
        <v>670.2110392988385</v>
      </c>
      <c r="W1253" s="21">
        <f t="shared" si="1250"/>
        <v>0</v>
      </c>
      <c r="X1253" s="21">
        <f t="shared" si="1251"/>
        <v>162.8136353610474</v>
      </c>
      <c r="Y1253" s="21">
        <f t="shared" si="1252"/>
        <v>3865.348520727297</v>
      </c>
      <c r="Z1253" s="21">
        <f t="shared" si="1253"/>
        <v>25407.641695139562</v>
      </c>
      <c r="AA1253" s="21">
        <f t="shared" si="1254"/>
        <v>64081.198733181569</v>
      </c>
      <c r="AB1253" s="21">
        <f t="shared" si="1255"/>
        <v>16121.854282587072</v>
      </c>
      <c r="AC1253" s="21">
        <f t="shared" si="1256"/>
        <v>84068.401536495934</v>
      </c>
    </row>
    <row r="1254" spans="1:29">
      <c r="B1254" s="6">
        <v>2009</v>
      </c>
      <c r="C1254" s="7">
        <f t="shared" si="1257"/>
        <v>1382319</v>
      </c>
      <c r="D1254" s="7">
        <f t="shared" si="1257"/>
        <v>924941</v>
      </c>
      <c r="E1254" s="7">
        <f t="shared" si="1257"/>
        <v>457514</v>
      </c>
      <c r="F1254" s="7">
        <f t="shared" si="1257"/>
        <v>2716</v>
      </c>
      <c r="G1254" s="7">
        <f t="shared" si="1257"/>
        <v>122831</v>
      </c>
      <c r="H1254" s="7">
        <f t="shared" si="1257"/>
        <v>148264</v>
      </c>
      <c r="I1254" s="7">
        <f t="shared" si="1257"/>
        <v>0</v>
      </c>
      <c r="J1254" s="7">
        <f t="shared" si="1257"/>
        <v>43342</v>
      </c>
      <c r="K1254" s="7">
        <f t="shared" si="1257"/>
        <v>845629</v>
      </c>
      <c r="L1254" s="7">
        <f t="shared" si="1257"/>
        <v>5452111</v>
      </c>
      <c r="M1254" s="7">
        <f t="shared" si="1257"/>
        <v>12729210</v>
      </c>
      <c r="N1254" s="7">
        <f t="shared" si="1257"/>
        <v>4090191</v>
      </c>
      <c r="O1254" s="12">
        <f t="shared" si="1244"/>
        <v>17665030</v>
      </c>
      <c r="P1254" s="28">
        <f t="shared" si="1258"/>
        <v>245908</v>
      </c>
      <c r="Q1254" s="21">
        <f t="shared" si="1259"/>
        <v>5621.285196089595</v>
      </c>
      <c r="R1254" s="21">
        <f t="shared" si="1245"/>
        <v>3761.3294402784782</v>
      </c>
      <c r="S1254" s="21">
        <f t="shared" si="1246"/>
        <v>1860.5088081721619</v>
      </c>
      <c r="T1254" s="21">
        <f t="shared" si="1247"/>
        <v>11.04478097499878</v>
      </c>
      <c r="U1254" s="21">
        <f t="shared" si="1248"/>
        <v>499.499812938172</v>
      </c>
      <c r="V1254" s="21">
        <f t="shared" si="1249"/>
        <v>602.92467101517639</v>
      </c>
      <c r="W1254" s="21">
        <f t="shared" si="1250"/>
        <v>0</v>
      </c>
      <c r="X1254" s="21">
        <f t="shared" si="1251"/>
        <v>176.25290759145699</v>
      </c>
      <c r="Y1254" s="21">
        <f t="shared" si="1252"/>
        <v>3438.802316313418</v>
      </c>
      <c r="Z1254" s="21">
        <f t="shared" si="1253"/>
        <v>22171.344567887179</v>
      </c>
      <c r="AA1254" s="21">
        <f t="shared" si="1254"/>
        <v>51764.115034891103</v>
      </c>
      <c r="AB1254" s="21">
        <f t="shared" si="1255"/>
        <v>16633.013159392944</v>
      </c>
      <c r="AC1254" s="21">
        <f t="shared" si="1256"/>
        <v>71835.930510597464</v>
      </c>
    </row>
    <row r="1255" spans="1:29">
      <c r="B1255" s="6">
        <v>2010</v>
      </c>
      <c r="C1255" s="7">
        <f t="shared" si="1257"/>
        <v>1585682</v>
      </c>
      <c r="D1255" s="7">
        <f t="shared" si="1257"/>
        <v>1177560</v>
      </c>
      <c r="E1255" s="7">
        <f t="shared" si="1257"/>
        <v>395755</v>
      </c>
      <c r="F1255" s="7">
        <f t="shared" si="1257"/>
        <v>3036</v>
      </c>
      <c r="G1255" s="7">
        <f t="shared" si="1257"/>
        <v>165297</v>
      </c>
      <c r="H1255" s="7">
        <f t="shared" si="1257"/>
        <v>162156</v>
      </c>
      <c r="I1255" s="7">
        <f t="shared" si="1257"/>
        <v>0</v>
      </c>
      <c r="J1255" s="7">
        <f t="shared" si="1257"/>
        <v>44121</v>
      </c>
      <c r="K1255" s="7">
        <f t="shared" si="1257"/>
        <v>902023</v>
      </c>
      <c r="L1255" s="7">
        <f t="shared" si="1257"/>
        <v>4863814</v>
      </c>
      <c r="M1255" s="7">
        <f t="shared" si="1257"/>
        <v>10857512</v>
      </c>
      <c r="N1255" s="7">
        <f t="shared" si="1257"/>
        <v>3587763</v>
      </c>
      <c r="O1255" s="12">
        <f t="shared" si="1244"/>
        <v>15347298</v>
      </c>
      <c r="P1255" s="28">
        <f t="shared" si="1258"/>
        <v>251320</v>
      </c>
      <c r="Q1255" s="21">
        <f t="shared" si="1259"/>
        <v>6309.4142925354136</v>
      </c>
      <c r="R1255" s="21">
        <f t="shared" si="1245"/>
        <v>4685.50055705873</v>
      </c>
      <c r="S1255" s="21">
        <f t="shared" si="1246"/>
        <v>1574.7055546713354</v>
      </c>
      <c r="T1255" s="21">
        <f t="shared" si="1247"/>
        <v>12.080216457106479</v>
      </c>
      <c r="U1255" s="21">
        <f t="shared" si="1248"/>
        <v>657.71526340919945</v>
      </c>
      <c r="V1255" s="21">
        <f t="shared" si="1249"/>
        <v>645.21725290466338</v>
      </c>
      <c r="W1255" s="21">
        <f t="shared" si="1250"/>
        <v>0</v>
      </c>
      <c r="X1255" s="21">
        <f t="shared" si="1251"/>
        <v>175.55705872990609</v>
      </c>
      <c r="Y1255" s="21">
        <f t="shared" si="1252"/>
        <v>3589.1413337577592</v>
      </c>
      <c r="Z1255" s="21">
        <f t="shared" si="1253"/>
        <v>19353.071780996339</v>
      </c>
      <c r="AA1255" s="21">
        <f t="shared" si="1254"/>
        <v>43201.941747572819</v>
      </c>
      <c r="AB1255" s="21">
        <f t="shared" si="1255"/>
        <v>14275.676428457744</v>
      </c>
      <c r="AC1255" s="21">
        <f t="shared" si="1256"/>
        <v>61066.759509788317</v>
      </c>
    </row>
    <row r="1256" spans="1:29">
      <c r="B1256" s="6">
        <v>2011</v>
      </c>
      <c r="C1256" s="7">
        <f t="shared" si="1257"/>
        <v>1695916</v>
      </c>
      <c r="D1256" s="7">
        <f t="shared" si="1257"/>
        <v>1283873</v>
      </c>
      <c r="E1256" s="7">
        <f t="shared" si="1257"/>
        <v>411703</v>
      </c>
      <c r="F1256" s="7">
        <f t="shared" si="1257"/>
        <v>3413</v>
      </c>
      <c r="G1256" s="7">
        <f t="shared" si="1257"/>
        <v>200027</v>
      </c>
      <c r="H1256" s="7">
        <f t="shared" si="1257"/>
        <v>171526</v>
      </c>
      <c r="I1256" s="7">
        <f t="shared" si="1257"/>
        <v>0</v>
      </c>
      <c r="J1256" s="7">
        <f t="shared" si="1257"/>
        <v>42980</v>
      </c>
      <c r="K1256" s="7">
        <f t="shared" si="1257"/>
        <v>934241</v>
      </c>
      <c r="L1256" s="7">
        <f t="shared" si="1257"/>
        <v>4746355</v>
      </c>
      <c r="M1256" s="7">
        <f t="shared" si="1257"/>
        <v>8458293</v>
      </c>
      <c r="N1256" s="7">
        <f t="shared" si="1257"/>
        <v>3089561</v>
      </c>
      <c r="O1256" s="12">
        <f t="shared" si="1244"/>
        <v>12482095</v>
      </c>
      <c r="P1256" s="28">
        <f t="shared" si="1258"/>
        <v>255213</v>
      </c>
      <c r="Q1256" s="21">
        <f t="shared" si="1259"/>
        <v>6645.1003671443068</v>
      </c>
      <c r="R1256" s="21">
        <f t="shared" si="1245"/>
        <v>5030.5940528107894</v>
      </c>
      <c r="S1256" s="21">
        <f t="shared" si="1246"/>
        <v>1613.1740937961624</v>
      </c>
      <c r="T1256" s="21">
        <f t="shared" si="1247"/>
        <v>13.373143217626062</v>
      </c>
      <c r="U1256" s="21">
        <f t="shared" si="1248"/>
        <v>783.76493360447944</v>
      </c>
      <c r="V1256" s="21">
        <f t="shared" si="1249"/>
        <v>672.08958791284147</v>
      </c>
      <c r="W1256" s="21">
        <f t="shared" si="1250"/>
        <v>0</v>
      </c>
      <c r="X1256" s="21">
        <f t="shared" si="1251"/>
        <v>168.40834910447353</v>
      </c>
      <c r="Y1256" s="21">
        <f t="shared" si="1252"/>
        <v>3660.6324912915879</v>
      </c>
      <c r="Z1256" s="21">
        <f t="shared" si="1253"/>
        <v>18597.622378170392</v>
      </c>
      <c r="AA1256" s="21">
        <f t="shared" si="1254"/>
        <v>33142.093075196011</v>
      </c>
      <c r="AB1256" s="21">
        <f t="shared" si="1255"/>
        <v>12105.813575327276</v>
      </c>
      <c r="AC1256" s="21">
        <f t="shared" si="1256"/>
        <v>48908.539141814879</v>
      </c>
    </row>
    <row r="1257" spans="1:29">
      <c r="B1257" s="6">
        <v>2012</v>
      </c>
      <c r="C1257" s="7">
        <f t="shared" si="1257"/>
        <v>1789546</v>
      </c>
      <c r="D1257" s="7">
        <f t="shared" si="1257"/>
        <v>1327518</v>
      </c>
      <c r="E1257" s="7">
        <f t="shared" si="1257"/>
        <v>432523</v>
      </c>
      <c r="F1257" s="7">
        <f t="shared" si="1257"/>
        <v>3492</v>
      </c>
      <c r="G1257" s="7">
        <f t="shared" si="1257"/>
        <v>236049</v>
      </c>
      <c r="H1257" s="7">
        <f t="shared" si="1257"/>
        <v>163790</v>
      </c>
      <c r="I1257" s="7">
        <f t="shared" si="1257"/>
        <v>0</v>
      </c>
      <c r="J1257" s="7">
        <f t="shared" si="1257"/>
        <v>38368</v>
      </c>
      <c r="K1257" s="7">
        <f t="shared" si="1257"/>
        <v>989205</v>
      </c>
      <c r="L1257" s="7">
        <f t="shared" si="1257"/>
        <v>4440407</v>
      </c>
      <c r="M1257" s="7">
        <f t="shared" si="1257"/>
        <v>8767939</v>
      </c>
      <c r="N1257" s="7">
        <f t="shared" si="1257"/>
        <v>3206372</v>
      </c>
      <c r="O1257" s="12">
        <f t="shared" si="1244"/>
        <v>12963516</v>
      </c>
      <c r="P1257" s="28">
        <f t="shared" si="1258"/>
        <v>259211</v>
      </c>
      <c r="Q1257" s="21">
        <f t="shared" si="1259"/>
        <v>6903.8196681467989</v>
      </c>
      <c r="R1257" s="21">
        <f t="shared" si="1245"/>
        <v>5121.3798797118943</v>
      </c>
      <c r="S1257" s="21">
        <f t="shared" si="1246"/>
        <v>1668.6136005030651</v>
      </c>
      <c r="T1257" s="21">
        <f t="shared" si="1247"/>
        <v>13.471650508658968</v>
      </c>
      <c r="U1257" s="21">
        <f t="shared" si="1248"/>
        <v>910.64422420344806</v>
      </c>
      <c r="V1257" s="21">
        <f t="shared" si="1249"/>
        <v>631.87904834285575</v>
      </c>
      <c r="W1257" s="21">
        <f t="shared" si="1250"/>
        <v>0</v>
      </c>
      <c r="X1257" s="21">
        <f t="shared" si="1251"/>
        <v>148.01840971255078</v>
      </c>
      <c r="Y1257" s="21">
        <f t="shared" si="1252"/>
        <v>3816.2153612308116</v>
      </c>
      <c r="Z1257" s="21">
        <f t="shared" si="1253"/>
        <v>17130.47285801914</v>
      </c>
      <c r="AA1257" s="21">
        <f t="shared" si="1254"/>
        <v>33825.489659003666</v>
      </c>
      <c r="AB1257" s="21">
        <f t="shared" si="1255"/>
        <v>12369.737395403743</v>
      </c>
      <c r="AC1257" s="21">
        <f t="shared" si="1256"/>
        <v>50011.442415638223</v>
      </c>
    </row>
    <row r="1258" spans="1:29">
      <c r="B1258" s="6">
        <v>2013</v>
      </c>
      <c r="C1258" s="7">
        <f t="shared" si="1257"/>
        <v>1846282</v>
      </c>
      <c r="D1258" s="7">
        <f t="shared" si="1257"/>
        <v>1370634</v>
      </c>
      <c r="E1258" s="7">
        <f t="shared" si="1257"/>
        <v>449553</v>
      </c>
      <c r="F1258" s="7">
        <f t="shared" si="1257"/>
        <v>3629</v>
      </c>
      <c r="G1258" s="7">
        <f t="shared" si="1257"/>
        <v>255965</v>
      </c>
      <c r="H1258" s="7">
        <f t="shared" si="1257"/>
        <v>157436</v>
      </c>
      <c r="I1258" s="7">
        <f t="shared" si="1257"/>
        <v>0</v>
      </c>
      <c r="J1258" s="7">
        <f t="shared" si="1257"/>
        <v>38017</v>
      </c>
      <c r="K1258" s="7">
        <f t="shared" si="1257"/>
        <v>1023411</v>
      </c>
      <c r="L1258" s="7">
        <f t="shared" si="1257"/>
        <v>5023185</v>
      </c>
      <c r="M1258" s="7">
        <f t="shared" si="1257"/>
        <v>9588200</v>
      </c>
      <c r="N1258" s="7">
        <f t="shared" si="1257"/>
        <v>3558660</v>
      </c>
      <c r="O1258" s="12">
        <f t="shared" si="1244"/>
        <v>14170271</v>
      </c>
      <c r="P1258" s="28">
        <f t="shared" si="1258"/>
        <v>262495</v>
      </c>
      <c r="Q1258" s="21">
        <f t="shared" ref="Q1258" si="1260">C1258/($P1258/1000)</f>
        <v>7033.5892112230704</v>
      </c>
      <c r="R1258" s="21">
        <f t="shared" ref="R1258" si="1261">D1258/($P1258/1000)</f>
        <v>5221.5623154726754</v>
      </c>
      <c r="S1258" s="21">
        <f t="shared" ref="S1258" si="1262">E1258/($P1258/1000)</f>
        <v>1712.6154783900645</v>
      </c>
      <c r="T1258" s="21">
        <f t="shared" ref="T1258" si="1263">F1258/($P1258/1000)</f>
        <v>13.825025238575973</v>
      </c>
      <c r="U1258" s="21">
        <f t="shared" ref="U1258" si="1264">G1258/($P1258/1000)</f>
        <v>975.12333568258441</v>
      </c>
      <c r="V1258" s="21">
        <f t="shared" ref="V1258" si="1265">H1258/($P1258/1000)</f>
        <v>599.7676146212309</v>
      </c>
      <c r="W1258" s="21">
        <f t="shared" ref="W1258" si="1266">I1258/($P1258/1000)</f>
        <v>0</v>
      </c>
      <c r="X1258" s="21">
        <f t="shared" ref="X1258" si="1267">J1258/($P1258/1000)</f>
        <v>144.8294253223871</v>
      </c>
      <c r="Y1258" s="21">
        <f t="shared" ref="Y1258" si="1268">K1258/($P1258/1000)</f>
        <v>3898.7828339587422</v>
      </c>
      <c r="Z1258" s="21">
        <f t="shared" ref="Z1258" si="1269">L1258/($P1258/1000)</f>
        <v>19136.307358235394</v>
      </c>
      <c r="AA1258" s="21">
        <f t="shared" ref="AA1258" si="1270">M1258/($P1258/1000)</f>
        <v>36527.171946132308</v>
      </c>
      <c r="AB1258" s="21">
        <f t="shared" ref="AB1258" si="1271">N1258/($P1258/1000)</f>
        <v>13557.058229680566</v>
      </c>
      <c r="AC1258" s="21">
        <f t="shared" ref="AC1258" si="1272">O1258/($P1258/1000)</f>
        <v>53983.013009771617</v>
      </c>
    </row>
    <row r="1259" spans="1:29">
      <c r="A1259" s="2"/>
      <c r="B1259" s="2" t="s">
        <v>80</v>
      </c>
      <c r="O1259" s="13"/>
      <c r="P1259" s="22"/>
    </row>
    <row r="1260" spans="1:29">
      <c r="B1260" s="6" t="s">
        <v>77</v>
      </c>
      <c r="C1260" s="10">
        <f>((C1257/C1242)^(1/15)-1)*100</f>
        <v>2.4135115584131395</v>
      </c>
      <c r="D1260" s="10">
        <f t="shared" ref="D1260:N1260" si="1273">((D1257/D1242)^(1/15)-1)*100</f>
        <v>7.0537145589530947</v>
      </c>
      <c r="E1260" s="10">
        <f t="shared" si="1273"/>
        <v>-1.0172260797138954</v>
      </c>
      <c r="F1260" s="10">
        <f t="shared" si="1273"/>
        <v>2.5315523857738054</v>
      </c>
      <c r="G1260" s="10">
        <f t="shared" si="1273"/>
        <v>7.0895620154906025</v>
      </c>
      <c r="H1260" s="10">
        <f t="shared" si="1273"/>
        <v>6.4802848987358219</v>
      </c>
      <c r="I1260" s="10"/>
      <c r="J1260" s="10">
        <f t="shared" si="1273"/>
        <v>3.1463502069444704</v>
      </c>
      <c r="K1260" s="10">
        <f t="shared" si="1273"/>
        <v>9.0485610858145105</v>
      </c>
      <c r="L1260" s="10">
        <f t="shared" si="1273"/>
        <v>-3.356037490921715</v>
      </c>
      <c r="M1260" s="10">
        <f t="shared" si="1273"/>
        <v>-4.5529537346958859</v>
      </c>
      <c r="N1260" s="10">
        <f t="shared" si="1273"/>
        <v>-3.4484482504641756</v>
      </c>
      <c r="O1260" s="17">
        <f>((O1257/O1242)^(1/15)-1)*100</f>
        <v>-3.8432589245776305</v>
      </c>
      <c r="P1260" s="27">
        <f>((P1257/P1242)^(1/15)-1)*100</f>
        <v>2.5704952535984482</v>
      </c>
      <c r="Q1260" s="10">
        <f t="shared" ref="Q1260:AC1260" si="1274">((Q1257/Q1242)^(1/15)-1)*100</f>
        <v>-0.15304956342190312</v>
      </c>
      <c r="R1260" s="10">
        <f t="shared" si="1274"/>
        <v>4.3708663922019664</v>
      </c>
      <c r="S1260" s="10">
        <f t="shared" si="1274"/>
        <v>-3.4978102859325677</v>
      </c>
      <c r="T1260" s="10">
        <f t="shared" si="1274"/>
        <v>-3.7966929698796115E-2</v>
      </c>
      <c r="U1260" s="10">
        <f t="shared" si="1274"/>
        <v>4.4058154839937691</v>
      </c>
      <c r="V1260" s="10">
        <f t="shared" si="1274"/>
        <v>3.8118073189280066</v>
      </c>
      <c r="W1260" s="10"/>
      <c r="X1260" s="10">
        <f t="shared" si="1274"/>
        <v>0.5614235866973738</v>
      </c>
      <c r="Y1260" s="10">
        <f t="shared" si="1274"/>
        <v>6.3157205356174861</v>
      </c>
      <c r="Z1260" s="10">
        <f t="shared" si="1274"/>
        <v>-5.7780092899690327</v>
      </c>
      <c r="AA1260" s="10">
        <f t="shared" si="1274"/>
        <v>-6.9449298949781912</v>
      </c>
      <c r="AB1260" s="10">
        <f t="shared" si="1274"/>
        <v>-5.868104165024457</v>
      </c>
      <c r="AC1260" s="10">
        <f t="shared" si="1274"/>
        <v>-6.2530205809365746</v>
      </c>
    </row>
    <row r="1261" spans="1:29">
      <c r="B1261" s="6" t="s">
        <v>79</v>
      </c>
      <c r="C1261" s="10">
        <f>((C1246/C1242)^(1/4)-1)*100</f>
        <v>2.9174756336053598</v>
      </c>
      <c r="D1261" s="10">
        <f t="shared" ref="D1261:N1261" si="1275">((D1246/D1242)^(1/4)-1)*100</f>
        <v>12.228378902745307</v>
      </c>
      <c r="E1261" s="10">
        <f t="shared" si="1275"/>
        <v>6.4365122461038204</v>
      </c>
      <c r="F1261" s="10">
        <f t="shared" si="1275"/>
        <v>5.2133734783149199</v>
      </c>
      <c r="G1261" s="10">
        <f t="shared" si="1275"/>
        <v>22.050454127240538</v>
      </c>
      <c r="H1261" s="10">
        <f t="shared" si="1275"/>
        <v>7.8664673276665154</v>
      </c>
      <c r="I1261" s="10"/>
      <c r="J1261" s="10">
        <f t="shared" si="1275"/>
        <v>13.293905236821924</v>
      </c>
      <c r="K1261" s="10">
        <f t="shared" si="1275"/>
        <v>27.841124964559082</v>
      </c>
      <c r="L1261" s="10">
        <f t="shared" si="1275"/>
        <v>0.1501697628301546</v>
      </c>
      <c r="M1261" s="10">
        <f t="shared" si="1275"/>
        <v>-0.508694857880998</v>
      </c>
      <c r="N1261" s="10">
        <f t="shared" si="1275"/>
        <v>-1.7343597614898898</v>
      </c>
      <c r="O1261" s="17">
        <f>((O1246/O1242)^(1/4)-1)*100</f>
        <v>-0.29294653984133223</v>
      </c>
      <c r="P1261" s="27">
        <f>((P1246/P1242)^(1/4)-1)*100</f>
        <v>3.1256148363244751</v>
      </c>
      <c r="Q1261" s="10">
        <f t="shared" ref="Q1261:AC1261" si="1276">((Q1246/Q1242)^(1/4)-1)*100</f>
        <v>-0.20183075082699231</v>
      </c>
      <c r="R1261" s="10">
        <f t="shared" si="1276"/>
        <v>8.8268701048408449</v>
      </c>
      <c r="S1261" s="10">
        <f t="shared" si="1276"/>
        <v>3.2105480437951472</v>
      </c>
      <c r="T1261" s="10">
        <f t="shared" si="1276"/>
        <v>2.0244811585405031</v>
      </c>
      <c r="U1261" s="10">
        <f t="shared" si="1276"/>
        <v>18.351249901348531</v>
      </c>
      <c r="V1261" s="10">
        <f t="shared" si="1276"/>
        <v>4.5971628861233738</v>
      </c>
      <c r="W1261" s="10"/>
      <c r="X1261" s="10">
        <f t="shared" si="1276"/>
        <v>9.8601016019502108</v>
      </c>
      <c r="Y1261" s="10">
        <f t="shared" si="1276"/>
        <v>23.966412386933889</v>
      </c>
      <c r="Z1261" s="10">
        <f t="shared" si="1276"/>
        <v>-2.88526286918801</v>
      </c>
      <c r="AA1261" s="10">
        <f t="shared" si="1276"/>
        <v>-3.5241580862074406</v>
      </c>
      <c r="AB1261" s="10">
        <f t="shared" si="1276"/>
        <v>-4.7126745431073207</v>
      </c>
      <c r="AC1261" s="10">
        <f t="shared" si="1276"/>
        <v>-3.3149488433029561</v>
      </c>
    </row>
    <row r="1262" spans="1:29">
      <c r="B1262" s="6" t="s">
        <v>78</v>
      </c>
      <c r="C1262" s="10">
        <f>((C1252/C1246)^(1/6)-1)*100</f>
        <v>1.814222764859541</v>
      </c>
      <c r="D1262" s="10">
        <f t="shared" ref="D1262:N1262" si="1277">((D1252/D1246)^(1/6)-1)*100</f>
        <v>4.9047080086534578</v>
      </c>
      <c r="E1262" s="10">
        <f t="shared" si="1277"/>
        <v>-2.5514221669218462</v>
      </c>
      <c r="F1262" s="10">
        <f t="shared" si="1277"/>
        <v>5.2330535879941076</v>
      </c>
      <c r="G1262" s="10">
        <f t="shared" si="1277"/>
        <v>0.15629448908476284</v>
      </c>
      <c r="H1262" s="10">
        <f t="shared" si="1277"/>
        <v>9.9340575380668881</v>
      </c>
      <c r="I1262" s="10"/>
      <c r="J1262" s="10">
        <f t="shared" si="1277"/>
        <v>-1.1273605207513526</v>
      </c>
      <c r="K1262" s="10">
        <f t="shared" si="1277"/>
        <v>3.7652965858981036</v>
      </c>
      <c r="L1262" s="10">
        <f t="shared" si="1277"/>
        <v>-4.6564721625245165</v>
      </c>
      <c r="M1262" s="10">
        <f t="shared" si="1277"/>
        <v>-4.1900198053941518</v>
      </c>
      <c r="N1262" s="10">
        <f t="shared" si="1277"/>
        <v>-1.4885976402406742</v>
      </c>
      <c r="O1262" s="17">
        <f>((O1252/O1246)^(1/6)-1)*100</f>
        <v>-3.2700091853752444</v>
      </c>
      <c r="P1262" s="27">
        <f>((P1252/P1246)^(1/6)-1)*100</f>
        <v>2.6649837576169233</v>
      </c>
      <c r="Q1262" s="10">
        <f t="shared" ref="Q1262:AC1262" si="1278">((Q1252/Q1246)^(1/6)-1)*100</f>
        <v>-0.82867688828156538</v>
      </c>
      <c r="R1262" s="10">
        <f t="shared" si="1278"/>
        <v>2.1815853556498954</v>
      </c>
      <c r="S1262" s="10">
        <f t="shared" si="1278"/>
        <v>-5.0809981491393934</v>
      </c>
      <c r="T1262" s="10">
        <f t="shared" si="1278"/>
        <v>2.5014077209033259</v>
      </c>
      <c r="U1262" s="10">
        <f t="shared" si="1278"/>
        <v>-2.4435685632162363</v>
      </c>
      <c r="V1262" s="10">
        <f t="shared" si="1278"/>
        <v>7.080382730699708</v>
      </c>
      <c r="W1262" s="10"/>
      <c r="X1262" s="10">
        <f t="shared" si="1278"/>
        <v>-3.6939023799211657</v>
      </c>
      <c r="Y1262" s="10">
        <f t="shared" si="1278"/>
        <v>1.0717508424088473</v>
      </c>
      <c r="Z1262" s="10">
        <f t="shared" si="1278"/>
        <v>-7.1314051316919924</v>
      </c>
      <c r="AA1262" s="10">
        <f t="shared" si="1278"/>
        <v>-6.6770609726049752</v>
      </c>
      <c r="AB1262" s="10">
        <f t="shared" si="1278"/>
        <v>-4.0457624847668132</v>
      </c>
      <c r="AC1262" s="10">
        <f t="shared" si="1278"/>
        <v>-5.7809320430071693</v>
      </c>
    </row>
    <row r="1263" spans="1:29">
      <c r="B1263" s="6" t="s">
        <v>142</v>
      </c>
      <c r="C1263" s="10">
        <f>((C1258/C1252)^(1/6)-1)*100</f>
        <v>2.8058444773051416</v>
      </c>
      <c r="D1263" s="10">
        <f t="shared" ref="D1263:O1263" si="1279">((D1258/D1252)^(1/6)-1)*100</f>
        <v>5.2255232349821767</v>
      </c>
      <c r="E1263" s="10">
        <f t="shared" si="1279"/>
        <v>-3.4264036445672219</v>
      </c>
      <c r="F1263" s="10">
        <f t="shared" si="1279"/>
        <v>-1.5845797608828982</v>
      </c>
      <c r="G1263" s="10">
        <f t="shared" si="1279"/>
        <v>5.1622196955102062</v>
      </c>
      <c r="H1263" s="10">
        <f t="shared" si="1279"/>
        <v>0.52001865710551431</v>
      </c>
      <c r="I1263" s="10"/>
      <c r="J1263" s="10">
        <f t="shared" si="1279"/>
        <v>0.40506395039709986</v>
      </c>
      <c r="K1263" s="10">
        <f t="shared" si="1279"/>
        <v>2.1749947038498085</v>
      </c>
      <c r="L1263" s="10">
        <f t="shared" si="1279"/>
        <v>-1.7941839000673143</v>
      </c>
      <c r="M1263" s="10">
        <f t="shared" si="1279"/>
        <v>-5.3881957649842382</v>
      </c>
      <c r="N1263" s="10">
        <f t="shared" si="1279"/>
        <v>-4.2756080369739768</v>
      </c>
      <c r="O1263" s="10">
        <f t="shared" si="1279"/>
        <v>-4.6808495284566547</v>
      </c>
      <c r="P1263" s="27">
        <f>((P1258/P1252)^(1/6)-1)*100</f>
        <v>1.8905772050522351</v>
      </c>
      <c r="Q1263" s="10">
        <f>((Q1258/Q1252)^(1/6)-1)*100</f>
        <v>0.898284510069014</v>
      </c>
      <c r="R1263" s="10">
        <f t="shared" ref="R1263:AC1263" si="1280">((R1258/R1252)^(1/6)-1)*100</f>
        <v>3.2730661866979593</v>
      </c>
      <c r="S1263" s="10">
        <f t="shared" si="1280"/>
        <v>-5.2183243980639782</v>
      </c>
      <c r="T1263" s="10">
        <f t="shared" si="1280"/>
        <v>-3.4106755121638743</v>
      </c>
      <c r="U1263" s="10">
        <f t="shared" si="1280"/>
        <v>3.2109372428756444</v>
      </c>
      <c r="V1263" s="10">
        <f t="shared" si="1280"/>
        <v>-1.3451278671122946</v>
      </c>
      <c r="W1263" s="10"/>
      <c r="X1263" s="10">
        <f t="shared" si="1280"/>
        <v>-1.4579495920075014</v>
      </c>
      <c r="Y1263" s="10">
        <f t="shared" si="1280"/>
        <v>0.27914013896022105</v>
      </c>
      <c r="Z1263" s="10">
        <f t="shared" si="1280"/>
        <v>-3.6163904515960077</v>
      </c>
      <c r="AA1263" s="10">
        <f t="shared" si="1280"/>
        <v>-7.143715512954774</v>
      </c>
      <c r="AB1263" s="10">
        <f t="shared" si="1280"/>
        <v>-6.0517718234306628</v>
      </c>
      <c r="AC1263" s="10">
        <f t="shared" si="1280"/>
        <v>-6.4494940688029185</v>
      </c>
    </row>
    <row r="1264" spans="1:29">
      <c r="O1264" s="13"/>
      <c r="P1264" s="22"/>
    </row>
    <row r="1265" spans="1:29">
      <c r="A1265" s="6" t="s">
        <v>46</v>
      </c>
      <c r="B1265" s="6">
        <v>1995</v>
      </c>
      <c r="C1265" s="7">
        <f t="shared" ref="C1265:C1283" si="1281">C479+C554+C579+C604</f>
        <v>222265</v>
      </c>
      <c r="D1265" s="7">
        <f t="shared" ref="D1265:N1265" si="1282">D479+D554+D579+D604</f>
        <v>0</v>
      </c>
      <c r="E1265" s="7">
        <f t="shared" si="1282"/>
        <v>0</v>
      </c>
      <c r="F1265" s="7">
        <f t="shared" si="1282"/>
        <v>0</v>
      </c>
      <c r="G1265" s="7">
        <f t="shared" si="1282"/>
        <v>0</v>
      </c>
      <c r="H1265" s="7">
        <f t="shared" si="1282"/>
        <v>0</v>
      </c>
      <c r="I1265" s="7">
        <f t="shared" si="1282"/>
        <v>0</v>
      </c>
      <c r="J1265" s="7">
        <f t="shared" si="1282"/>
        <v>40089</v>
      </c>
      <c r="K1265" s="7">
        <f t="shared" si="1282"/>
        <v>767324</v>
      </c>
      <c r="L1265" s="7">
        <f t="shared" si="1282"/>
        <v>8149246</v>
      </c>
      <c r="M1265" s="7">
        <f t="shared" si="1282"/>
        <v>31790826</v>
      </c>
      <c r="N1265" s="7">
        <f t="shared" si="1282"/>
        <v>3898944</v>
      </c>
      <c r="O1265" s="12">
        <f t="shared" ref="O1265:O1283" si="1283">O479+O554+O579+O604</f>
        <v>36457094</v>
      </c>
      <c r="P1265" s="28">
        <f t="shared" ref="P1265:P1283" si="1284">P964+P989</f>
        <v>537191</v>
      </c>
      <c r="Q1265" s="21">
        <f>C1265/($P1265/1000)</f>
        <v>413.75413958908467</v>
      </c>
      <c r="R1265" s="21">
        <f t="shared" ref="R1265:R1282" si="1285">D1265/($P1265/1000)</f>
        <v>0</v>
      </c>
      <c r="S1265" s="21">
        <f t="shared" ref="S1265:S1282" si="1286">E1265/($P1265/1000)</f>
        <v>0</v>
      </c>
      <c r="T1265" s="21">
        <f t="shared" ref="T1265:T1282" si="1287">F1265/($P1265/1000)</f>
        <v>0</v>
      </c>
      <c r="U1265" s="21">
        <f t="shared" ref="U1265:U1282" si="1288">G1265/($P1265/1000)</f>
        <v>0</v>
      </c>
      <c r="V1265" s="21">
        <f t="shared" ref="V1265:V1282" si="1289">H1265/($P1265/1000)</f>
        <v>0</v>
      </c>
      <c r="W1265" s="21">
        <f t="shared" ref="W1265:W1282" si="1290">I1265/($P1265/1000)</f>
        <v>0</v>
      </c>
      <c r="X1265" s="21">
        <f t="shared" ref="X1265:X1282" si="1291">J1265/($P1265/1000)</f>
        <v>74.627087944511345</v>
      </c>
      <c r="Y1265" s="21">
        <f t="shared" ref="Y1265:Y1282" si="1292">K1265/($P1265/1000)</f>
        <v>1428.4006991926522</v>
      </c>
      <c r="Z1265" s="21">
        <f t="shared" ref="Z1265:Z1282" si="1293">L1265/($P1265/1000)</f>
        <v>15170.108955660091</v>
      </c>
      <c r="AA1265" s="21">
        <f t="shared" ref="AA1265:AA1282" si="1294">M1265/($P1265/1000)</f>
        <v>59179.744262282875</v>
      </c>
      <c r="AB1265" s="21">
        <f t="shared" ref="AB1265:AB1282" si="1295">N1265/($P1265/1000)</f>
        <v>7258.0218209165823</v>
      </c>
      <c r="AC1265" s="21">
        <f t="shared" ref="AC1265:AC1282" si="1296">O1265/($P1265/1000)</f>
        <v>67866.166782392102</v>
      </c>
    </row>
    <row r="1266" spans="1:29">
      <c r="A1266" s="6" t="s">
        <v>133</v>
      </c>
      <c r="B1266" s="6">
        <v>1996</v>
      </c>
      <c r="C1266" s="7">
        <f t="shared" si="1281"/>
        <v>255384</v>
      </c>
      <c r="D1266" s="7">
        <f t="shared" ref="D1266:N1266" si="1297">D480+D555+D580+D605</f>
        <v>116293</v>
      </c>
      <c r="E1266" s="7">
        <f t="shared" si="1297"/>
        <v>68360</v>
      </c>
      <c r="F1266" s="7">
        <f t="shared" si="1297"/>
        <v>267</v>
      </c>
      <c r="G1266" s="7">
        <f t="shared" si="1297"/>
        <v>0</v>
      </c>
      <c r="H1266" s="7">
        <f t="shared" si="1297"/>
        <v>0</v>
      </c>
      <c r="I1266" s="7">
        <f t="shared" si="1297"/>
        <v>0</v>
      </c>
      <c r="J1266" s="7">
        <f t="shared" si="1297"/>
        <v>44528</v>
      </c>
      <c r="K1266" s="7">
        <f t="shared" si="1297"/>
        <v>887916</v>
      </c>
      <c r="L1266" s="7">
        <f t="shared" si="1297"/>
        <v>8868716</v>
      </c>
      <c r="M1266" s="7">
        <f t="shared" si="1297"/>
        <v>29825495</v>
      </c>
      <c r="N1266" s="7">
        <f t="shared" si="1297"/>
        <v>4242529</v>
      </c>
      <c r="O1266" s="12">
        <f t="shared" si="1283"/>
        <v>34955940</v>
      </c>
      <c r="P1266" s="28">
        <f t="shared" si="1284"/>
        <v>554419</v>
      </c>
      <c r="Q1266" s="21">
        <f t="shared" ref="Q1266:Q1282" si="1298">C1266/($P1266/1000)</f>
        <v>460.63356414552896</v>
      </c>
      <c r="R1266" s="21">
        <f t="shared" si="1285"/>
        <v>209.75651988838766</v>
      </c>
      <c r="S1266" s="21">
        <f t="shared" si="1286"/>
        <v>123.3002476466355</v>
      </c>
      <c r="T1266" s="21">
        <f t="shared" si="1287"/>
        <v>0.48158522705751428</v>
      </c>
      <c r="U1266" s="21">
        <f t="shared" si="1288"/>
        <v>0</v>
      </c>
      <c r="V1266" s="21">
        <f t="shared" si="1289"/>
        <v>0</v>
      </c>
      <c r="W1266" s="21">
        <f t="shared" si="1290"/>
        <v>0</v>
      </c>
      <c r="X1266" s="21">
        <f t="shared" si="1291"/>
        <v>80.31470782927714</v>
      </c>
      <c r="Y1266" s="21">
        <f t="shared" si="1292"/>
        <v>1601.5252002546811</v>
      </c>
      <c r="Z1266" s="21">
        <f t="shared" si="1293"/>
        <v>15996.414264301909</v>
      </c>
      <c r="AA1266" s="21">
        <f t="shared" si="1294"/>
        <v>53795.946747856768</v>
      </c>
      <c r="AB1266" s="21">
        <f t="shared" si="1295"/>
        <v>7652.207085255015</v>
      </c>
      <c r="AC1266" s="21">
        <f t="shared" si="1296"/>
        <v>63049.679033366461</v>
      </c>
    </row>
    <row r="1267" spans="1:29">
      <c r="A1267" s="6" t="s">
        <v>109</v>
      </c>
      <c r="B1267" s="6">
        <v>1997</v>
      </c>
      <c r="C1267" s="7">
        <f t="shared" si="1281"/>
        <v>281415</v>
      </c>
      <c r="D1267" s="7">
        <f t="shared" ref="D1267:N1267" si="1299">D481+D556+D581+D606</f>
        <v>138544</v>
      </c>
      <c r="E1267" s="7">
        <f t="shared" si="1299"/>
        <v>79229</v>
      </c>
      <c r="F1267" s="7">
        <f t="shared" si="1299"/>
        <v>1399</v>
      </c>
      <c r="G1267" s="7">
        <f t="shared" si="1299"/>
        <v>0</v>
      </c>
      <c r="H1267" s="7">
        <f t="shared" si="1299"/>
        <v>0</v>
      </c>
      <c r="I1267" s="7">
        <f t="shared" si="1299"/>
        <v>0</v>
      </c>
      <c r="J1267" s="7">
        <f t="shared" si="1299"/>
        <v>54819</v>
      </c>
      <c r="K1267" s="7">
        <f t="shared" si="1299"/>
        <v>1056626</v>
      </c>
      <c r="L1267" s="7">
        <f t="shared" si="1299"/>
        <v>9352180</v>
      </c>
      <c r="M1267" s="7">
        <f t="shared" si="1299"/>
        <v>32030683</v>
      </c>
      <c r="N1267" s="7">
        <f t="shared" si="1299"/>
        <v>4123592</v>
      </c>
      <c r="O1267" s="12">
        <f t="shared" si="1283"/>
        <v>37210901</v>
      </c>
      <c r="P1267" s="28">
        <f t="shared" si="1284"/>
        <v>571791</v>
      </c>
      <c r="Q1267" s="21">
        <f t="shared" si="1298"/>
        <v>492.16409492279519</v>
      </c>
      <c r="R1267" s="21">
        <f t="shared" si="1285"/>
        <v>242.29832228908813</v>
      </c>
      <c r="S1267" s="21">
        <f t="shared" si="1286"/>
        <v>138.56286650192115</v>
      </c>
      <c r="T1267" s="21">
        <f t="shared" si="1287"/>
        <v>2.4466981816782702</v>
      </c>
      <c r="U1267" s="21">
        <f t="shared" si="1288"/>
        <v>0</v>
      </c>
      <c r="V1267" s="21">
        <f t="shared" si="1289"/>
        <v>0</v>
      </c>
      <c r="W1267" s="21">
        <f t="shared" si="1290"/>
        <v>0</v>
      </c>
      <c r="X1267" s="21">
        <f t="shared" si="1291"/>
        <v>95.872442903088711</v>
      </c>
      <c r="Y1267" s="21">
        <f t="shared" si="1292"/>
        <v>1847.9234545489521</v>
      </c>
      <c r="Z1267" s="21">
        <f t="shared" si="1293"/>
        <v>16355.941244265823</v>
      </c>
      <c r="AA1267" s="21">
        <f t="shared" si="1294"/>
        <v>56018.165728386768</v>
      </c>
      <c r="AB1267" s="21">
        <f t="shared" si="1295"/>
        <v>7211.7119716819598</v>
      </c>
      <c r="AC1267" s="21">
        <f t="shared" si="1296"/>
        <v>65077.801154617679</v>
      </c>
    </row>
    <row r="1268" spans="1:29">
      <c r="A1268"/>
      <c r="B1268" s="6">
        <v>1998</v>
      </c>
      <c r="C1268" s="7">
        <f t="shared" si="1281"/>
        <v>313822</v>
      </c>
      <c r="D1268" s="7">
        <f t="shared" ref="D1268:N1268" si="1300">D482+D557+D582+D607</f>
        <v>188117</v>
      </c>
      <c r="E1268" s="7">
        <f t="shared" si="1300"/>
        <v>117943</v>
      </c>
      <c r="F1268" s="7">
        <f t="shared" si="1300"/>
        <v>0</v>
      </c>
      <c r="G1268" s="7">
        <f t="shared" si="1300"/>
        <v>194</v>
      </c>
      <c r="H1268" s="7">
        <f t="shared" si="1300"/>
        <v>307</v>
      </c>
      <c r="I1268" s="7">
        <f t="shared" si="1300"/>
        <v>0</v>
      </c>
      <c r="J1268" s="7">
        <f t="shared" si="1300"/>
        <v>67019</v>
      </c>
      <c r="K1268" s="7">
        <f t="shared" si="1300"/>
        <v>1616969</v>
      </c>
      <c r="L1268" s="7">
        <f t="shared" si="1300"/>
        <v>10083249</v>
      </c>
      <c r="M1268" s="7">
        <f t="shared" si="1300"/>
        <v>34344286</v>
      </c>
      <c r="N1268" s="7">
        <f t="shared" si="1300"/>
        <v>4130845</v>
      </c>
      <c r="O1268" s="12">
        <f t="shared" si="1283"/>
        <v>40092100</v>
      </c>
      <c r="P1268" s="28">
        <f t="shared" si="1284"/>
        <v>590449</v>
      </c>
      <c r="Q1268" s="21">
        <f t="shared" si="1298"/>
        <v>531.49721652505127</v>
      </c>
      <c r="R1268" s="21">
        <f t="shared" si="1285"/>
        <v>318.59991294760431</v>
      </c>
      <c r="S1268" s="21">
        <f t="shared" si="1286"/>
        <v>199.75137564802381</v>
      </c>
      <c r="T1268" s="21">
        <f t="shared" si="1287"/>
        <v>0</v>
      </c>
      <c r="U1268" s="21">
        <f t="shared" si="1288"/>
        <v>0.32856351691678709</v>
      </c>
      <c r="V1268" s="21">
        <f t="shared" si="1289"/>
        <v>0.5199432973889363</v>
      </c>
      <c r="W1268" s="21">
        <f t="shared" si="1290"/>
        <v>0</v>
      </c>
      <c r="X1268" s="21">
        <f t="shared" si="1291"/>
        <v>113.50514608374306</v>
      </c>
      <c r="Y1268" s="21">
        <f t="shared" si="1292"/>
        <v>2738.5413473475273</v>
      </c>
      <c r="Z1268" s="21">
        <f t="shared" si="1293"/>
        <v>17077.256460761218</v>
      </c>
      <c r="AA1268" s="21">
        <f t="shared" si="1294"/>
        <v>58166.388629669964</v>
      </c>
      <c r="AB1268" s="21">
        <f t="shared" si="1295"/>
        <v>6996.1080465882751</v>
      </c>
      <c r="AC1268" s="21">
        <f t="shared" si="1296"/>
        <v>67901.038023605768</v>
      </c>
    </row>
    <row r="1269" spans="1:29">
      <c r="A1269"/>
      <c r="B1269" s="6">
        <v>1999</v>
      </c>
      <c r="C1269" s="7">
        <f t="shared" si="1281"/>
        <v>379196</v>
      </c>
      <c r="D1269" s="7">
        <f t="shared" ref="D1269:N1269" si="1301">D483+D558+D583+D608</f>
        <v>234560</v>
      </c>
      <c r="E1269" s="7">
        <f t="shared" si="1301"/>
        <v>141552</v>
      </c>
      <c r="F1269" s="7">
        <f t="shared" si="1301"/>
        <v>0</v>
      </c>
      <c r="G1269" s="7">
        <f t="shared" si="1301"/>
        <v>0</v>
      </c>
      <c r="H1269" s="7">
        <f t="shared" si="1301"/>
        <v>0</v>
      </c>
      <c r="I1269" s="7">
        <f t="shared" si="1301"/>
        <v>0</v>
      </c>
      <c r="J1269" s="7">
        <f t="shared" si="1301"/>
        <v>59309</v>
      </c>
      <c r="K1269" s="7">
        <f t="shared" si="1301"/>
        <v>1366996</v>
      </c>
      <c r="L1269" s="7">
        <f t="shared" si="1301"/>
        <v>11513280</v>
      </c>
      <c r="M1269" s="7">
        <f t="shared" si="1301"/>
        <v>39540509</v>
      </c>
      <c r="N1269" s="7">
        <f t="shared" si="1301"/>
        <v>4493653</v>
      </c>
      <c r="O1269" s="12">
        <f t="shared" si="1283"/>
        <v>45401158</v>
      </c>
      <c r="P1269" s="28">
        <f t="shared" si="1284"/>
        <v>609101</v>
      </c>
      <c r="Q1269" s="21">
        <f t="shared" si="1298"/>
        <v>622.55028312217519</v>
      </c>
      <c r="R1269" s="21">
        <f t="shared" si="1285"/>
        <v>385.09212757818489</v>
      </c>
      <c r="S1269" s="21">
        <f t="shared" si="1286"/>
        <v>232.39495584476137</v>
      </c>
      <c r="T1269" s="21">
        <f t="shared" si="1287"/>
        <v>0</v>
      </c>
      <c r="U1269" s="21">
        <f t="shared" si="1288"/>
        <v>0</v>
      </c>
      <c r="V1269" s="21">
        <f t="shared" si="1289"/>
        <v>0</v>
      </c>
      <c r="W1269" s="21">
        <f t="shared" si="1290"/>
        <v>0</v>
      </c>
      <c r="X1269" s="21">
        <f t="shared" si="1291"/>
        <v>97.371371907122139</v>
      </c>
      <c r="Y1269" s="21">
        <f t="shared" si="1292"/>
        <v>2244.2846096131839</v>
      </c>
      <c r="Z1269" s="21">
        <f t="shared" si="1293"/>
        <v>18902.086846023893</v>
      </c>
      <c r="AA1269" s="21">
        <f t="shared" si="1294"/>
        <v>64916.178105109007</v>
      </c>
      <c r="AB1269" s="21">
        <f t="shared" si="1295"/>
        <v>7377.5170291954864</v>
      </c>
      <c r="AC1269" s="21">
        <f t="shared" si="1296"/>
        <v>74537.979743917676</v>
      </c>
    </row>
    <row r="1270" spans="1:29">
      <c r="A1270"/>
      <c r="B1270" s="6">
        <v>2000</v>
      </c>
      <c r="C1270" s="7">
        <f t="shared" si="1281"/>
        <v>423492</v>
      </c>
      <c r="D1270" s="7">
        <f t="shared" ref="D1270:N1270" si="1302">D484+D559+D584+D609</f>
        <v>226903</v>
      </c>
      <c r="E1270" s="7">
        <f t="shared" si="1302"/>
        <v>152271</v>
      </c>
      <c r="F1270" s="7">
        <f t="shared" si="1302"/>
        <v>0</v>
      </c>
      <c r="G1270" s="7">
        <f t="shared" si="1302"/>
        <v>0</v>
      </c>
      <c r="H1270" s="7">
        <f t="shared" si="1302"/>
        <v>0</v>
      </c>
      <c r="I1270" s="7">
        <f t="shared" si="1302"/>
        <v>0</v>
      </c>
      <c r="J1270" s="7">
        <f t="shared" si="1302"/>
        <v>36414</v>
      </c>
      <c r="K1270" s="7">
        <f t="shared" si="1302"/>
        <v>765718</v>
      </c>
      <c r="L1270" s="7">
        <f t="shared" si="1302"/>
        <v>11886273</v>
      </c>
      <c r="M1270" s="7">
        <f t="shared" si="1302"/>
        <v>32316136</v>
      </c>
      <c r="N1270" s="7">
        <f t="shared" si="1302"/>
        <v>4350154</v>
      </c>
      <c r="O1270" s="12">
        <f t="shared" si="1283"/>
        <v>37432008</v>
      </c>
      <c r="P1270" s="28">
        <f t="shared" si="1284"/>
        <v>626949</v>
      </c>
      <c r="Q1270" s="21">
        <f t="shared" si="1298"/>
        <v>675.48078073336114</v>
      </c>
      <c r="R1270" s="21">
        <f t="shared" si="1285"/>
        <v>361.91620052029754</v>
      </c>
      <c r="S1270" s="21">
        <f t="shared" si="1286"/>
        <v>242.8762148117311</v>
      </c>
      <c r="T1270" s="21">
        <f t="shared" si="1287"/>
        <v>0</v>
      </c>
      <c r="U1270" s="21">
        <f t="shared" si="1288"/>
        <v>0</v>
      </c>
      <c r="V1270" s="21">
        <f t="shared" si="1289"/>
        <v>0</v>
      </c>
      <c r="W1270" s="21">
        <f t="shared" si="1290"/>
        <v>0</v>
      </c>
      <c r="X1270" s="21">
        <f t="shared" si="1291"/>
        <v>58.08127933851079</v>
      </c>
      <c r="Y1270" s="21">
        <f t="shared" si="1292"/>
        <v>1221.3401728051247</v>
      </c>
      <c r="Z1270" s="21">
        <f t="shared" si="1293"/>
        <v>18958.915318470881</v>
      </c>
      <c r="AA1270" s="21">
        <f t="shared" si="1294"/>
        <v>51545.079424323194</v>
      </c>
      <c r="AB1270" s="21">
        <f t="shared" si="1295"/>
        <v>6938.609041564785</v>
      </c>
      <c r="AC1270" s="21">
        <f t="shared" si="1296"/>
        <v>59705.028638693104</v>
      </c>
    </row>
    <row r="1271" spans="1:29">
      <c r="A1271"/>
      <c r="B1271" s="6">
        <v>2001</v>
      </c>
      <c r="C1271" s="7">
        <f t="shared" si="1281"/>
        <v>425916</v>
      </c>
      <c r="D1271" s="7">
        <f t="shared" ref="D1271:N1271" si="1303">D485+D560+D585+D610</f>
        <v>257079</v>
      </c>
      <c r="E1271" s="7">
        <f t="shared" si="1303"/>
        <v>164417</v>
      </c>
      <c r="F1271" s="7">
        <f t="shared" si="1303"/>
        <v>0</v>
      </c>
      <c r="G1271" s="7">
        <f t="shared" si="1303"/>
        <v>0</v>
      </c>
      <c r="H1271" s="7">
        <f t="shared" si="1303"/>
        <v>0</v>
      </c>
      <c r="I1271" s="7">
        <f t="shared" si="1303"/>
        <v>0</v>
      </c>
      <c r="J1271" s="7">
        <f t="shared" si="1303"/>
        <v>36919</v>
      </c>
      <c r="K1271" s="7">
        <f t="shared" si="1303"/>
        <v>762958</v>
      </c>
      <c r="L1271" s="7">
        <f t="shared" si="1303"/>
        <v>10698773</v>
      </c>
      <c r="M1271" s="7">
        <f t="shared" si="1303"/>
        <v>26532859</v>
      </c>
      <c r="N1271" s="7">
        <f t="shared" si="1303"/>
        <v>4004030</v>
      </c>
      <c r="O1271" s="12">
        <f t="shared" si="1283"/>
        <v>31299847</v>
      </c>
      <c r="P1271" s="28">
        <f t="shared" si="1284"/>
        <v>644361</v>
      </c>
      <c r="Q1271" s="21">
        <f t="shared" si="1298"/>
        <v>660.98972470400906</v>
      </c>
      <c r="R1271" s="21">
        <f t="shared" si="1285"/>
        <v>398.96734904812678</v>
      </c>
      <c r="S1271" s="21">
        <f t="shared" si="1286"/>
        <v>255.16286677809489</v>
      </c>
      <c r="T1271" s="21">
        <f t="shared" si="1287"/>
        <v>0</v>
      </c>
      <c r="U1271" s="21">
        <f t="shared" si="1288"/>
        <v>0</v>
      </c>
      <c r="V1271" s="21">
        <f t="shared" si="1289"/>
        <v>0</v>
      </c>
      <c r="W1271" s="21">
        <f t="shared" si="1290"/>
        <v>0</v>
      </c>
      <c r="X1271" s="21">
        <f t="shared" si="1291"/>
        <v>57.295522230550887</v>
      </c>
      <c r="Y1271" s="21">
        <f t="shared" si="1292"/>
        <v>1184.0536593617553</v>
      </c>
      <c r="Z1271" s="21">
        <f t="shared" si="1293"/>
        <v>16603.69420247346</v>
      </c>
      <c r="AA1271" s="21">
        <f t="shared" si="1294"/>
        <v>41177.0094713988</v>
      </c>
      <c r="AB1271" s="21">
        <f t="shared" si="1295"/>
        <v>6213.95459998355</v>
      </c>
      <c r="AC1271" s="21">
        <f t="shared" si="1296"/>
        <v>48575.017730744104</v>
      </c>
    </row>
    <row r="1272" spans="1:29">
      <c r="A1272"/>
      <c r="B1272" s="6">
        <v>2002</v>
      </c>
      <c r="C1272" s="7">
        <f t="shared" si="1281"/>
        <v>450451</v>
      </c>
      <c r="D1272" s="7">
        <f t="shared" ref="D1272:N1272" si="1304">D486+D561+D586+D611</f>
        <v>274892</v>
      </c>
      <c r="E1272" s="7">
        <f t="shared" si="1304"/>
        <v>171857</v>
      </c>
      <c r="F1272" s="7">
        <f t="shared" si="1304"/>
        <v>0</v>
      </c>
      <c r="G1272" s="7">
        <f t="shared" si="1304"/>
        <v>0</v>
      </c>
      <c r="H1272" s="7">
        <f t="shared" si="1304"/>
        <v>0</v>
      </c>
      <c r="I1272" s="7">
        <f t="shared" si="1304"/>
        <v>0</v>
      </c>
      <c r="J1272" s="7">
        <f t="shared" si="1304"/>
        <v>35317</v>
      </c>
      <c r="K1272" s="7">
        <f t="shared" si="1304"/>
        <v>714803</v>
      </c>
      <c r="L1272" s="7">
        <f t="shared" si="1304"/>
        <v>11481726</v>
      </c>
      <c r="M1272" s="7">
        <f t="shared" si="1304"/>
        <v>26751589</v>
      </c>
      <c r="N1272" s="7">
        <f t="shared" si="1304"/>
        <v>3622549</v>
      </c>
      <c r="O1272" s="12">
        <f t="shared" si="1283"/>
        <v>31088941</v>
      </c>
      <c r="P1272" s="28">
        <f t="shared" si="1284"/>
        <v>665932</v>
      </c>
      <c r="Q1272" s="21">
        <f t="shared" si="1298"/>
        <v>676.42191695248164</v>
      </c>
      <c r="R1272" s="21">
        <f t="shared" si="1285"/>
        <v>412.79289777334623</v>
      </c>
      <c r="S1272" s="21">
        <f t="shared" si="1286"/>
        <v>258.06989302211036</v>
      </c>
      <c r="T1272" s="21">
        <f t="shared" si="1287"/>
        <v>0</v>
      </c>
      <c r="U1272" s="21">
        <f t="shared" si="1288"/>
        <v>0</v>
      </c>
      <c r="V1272" s="21">
        <f t="shared" si="1289"/>
        <v>0</v>
      </c>
      <c r="W1272" s="21">
        <f t="shared" si="1290"/>
        <v>0</v>
      </c>
      <c r="X1272" s="21">
        <f t="shared" si="1291"/>
        <v>53.033943405633003</v>
      </c>
      <c r="Y1272" s="21">
        <f t="shared" si="1292"/>
        <v>1073.3873728849192</v>
      </c>
      <c r="Z1272" s="21">
        <f t="shared" si="1293"/>
        <v>17241.589231332928</v>
      </c>
      <c r="AA1272" s="21">
        <f t="shared" si="1294"/>
        <v>40171.652661232678</v>
      </c>
      <c r="AB1272" s="21">
        <f t="shared" si="1295"/>
        <v>5439.8181796339568</v>
      </c>
      <c r="AC1272" s="21">
        <f t="shared" si="1296"/>
        <v>46684.858213751555</v>
      </c>
    </row>
    <row r="1273" spans="1:29">
      <c r="A1273"/>
      <c r="B1273" s="6">
        <v>2003</v>
      </c>
      <c r="C1273" s="7">
        <f t="shared" si="1281"/>
        <v>468791</v>
      </c>
      <c r="D1273" s="7">
        <f t="shared" ref="D1273:N1273" si="1305">D487+D562+D587+D612</f>
        <v>312129</v>
      </c>
      <c r="E1273" s="7">
        <f t="shared" si="1305"/>
        <v>155647</v>
      </c>
      <c r="F1273" s="7">
        <f t="shared" si="1305"/>
        <v>0</v>
      </c>
      <c r="G1273" s="7">
        <f t="shared" si="1305"/>
        <v>0</v>
      </c>
      <c r="H1273" s="7">
        <f t="shared" si="1305"/>
        <v>0</v>
      </c>
      <c r="I1273" s="7">
        <f t="shared" si="1305"/>
        <v>0</v>
      </c>
      <c r="J1273" s="7">
        <f t="shared" si="1305"/>
        <v>35268</v>
      </c>
      <c r="K1273" s="7">
        <f t="shared" si="1305"/>
        <v>721625</v>
      </c>
      <c r="L1273" s="7">
        <f t="shared" si="1305"/>
        <v>10290186</v>
      </c>
      <c r="M1273" s="7">
        <f t="shared" si="1305"/>
        <v>23901186</v>
      </c>
      <c r="N1273" s="7">
        <f t="shared" si="1305"/>
        <v>3777656</v>
      </c>
      <c r="O1273" s="12">
        <f t="shared" si="1283"/>
        <v>28400467</v>
      </c>
      <c r="P1273" s="28">
        <f t="shared" si="1284"/>
        <v>689179</v>
      </c>
      <c r="Q1273" s="21">
        <f t="shared" si="1298"/>
        <v>680.2166055553057</v>
      </c>
      <c r="R1273" s="21">
        <f t="shared" si="1285"/>
        <v>452.89975463558818</v>
      </c>
      <c r="S1273" s="21">
        <f t="shared" si="1286"/>
        <v>225.84408404783085</v>
      </c>
      <c r="T1273" s="21">
        <f t="shared" si="1287"/>
        <v>0</v>
      </c>
      <c r="U1273" s="21">
        <f t="shared" si="1288"/>
        <v>0</v>
      </c>
      <c r="V1273" s="21">
        <f t="shared" si="1289"/>
        <v>0</v>
      </c>
      <c r="W1273" s="21">
        <f t="shared" si="1290"/>
        <v>0</v>
      </c>
      <c r="X1273" s="21">
        <f t="shared" si="1291"/>
        <v>51.173933042068896</v>
      </c>
      <c r="Y1273" s="21">
        <f t="shared" si="1292"/>
        <v>1047.0792058376708</v>
      </c>
      <c r="Z1273" s="21">
        <f t="shared" si="1293"/>
        <v>14931.078863401235</v>
      </c>
      <c r="AA1273" s="21">
        <f t="shared" si="1294"/>
        <v>34680.664965125172</v>
      </c>
      <c r="AB1273" s="21">
        <f t="shared" si="1295"/>
        <v>5481.385822841381</v>
      </c>
      <c r="AC1273" s="21">
        <f t="shared" si="1296"/>
        <v>41209.129993804221</v>
      </c>
    </row>
    <row r="1274" spans="1:29">
      <c r="A1274"/>
      <c r="B1274" s="6">
        <v>2004</v>
      </c>
      <c r="C1274" s="7">
        <f t="shared" si="1281"/>
        <v>526740</v>
      </c>
      <c r="D1274" s="7">
        <f t="shared" ref="D1274:N1274" si="1306">D488+D563+D588+D613</f>
        <v>359291</v>
      </c>
      <c r="E1274" s="7">
        <f t="shared" si="1306"/>
        <v>166136</v>
      </c>
      <c r="F1274" s="7">
        <f t="shared" si="1306"/>
        <v>0</v>
      </c>
      <c r="G1274" s="7">
        <f t="shared" si="1306"/>
        <v>0</v>
      </c>
      <c r="H1274" s="7">
        <f t="shared" si="1306"/>
        <v>0</v>
      </c>
      <c r="I1274" s="7">
        <f t="shared" si="1306"/>
        <v>0</v>
      </c>
      <c r="J1274" s="7">
        <f t="shared" si="1306"/>
        <v>34636</v>
      </c>
      <c r="K1274" s="7">
        <f t="shared" si="1306"/>
        <v>703251</v>
      </c>
      <c r="L1274" s="7">
        <f t="shared" si="1306"/>
        <v>10220691</v>
      </c>
      <c r="M1274" s="7">
        <f t="shared" si="1306"/>
        <v>23478206</v>
      </c>
      <c r="N1274" s="7">
        <f t="shared" si="1306"/>
        <v>3745607</v>
      </c>
      <c r="O1274" s="12">
        <f t="shared" si="1283"/>
        <v>27927064</v>
      </c>
      <c r="P1274" s="28">
        <f t="shared" si="1284"/>
        <v>711636</v>
      </c>
      <c r="Q1274" s="21">
        <f t="shared" si="1298"/>
        <v>740.18177832487402</v>
      </c>
      <c r="R1274" s="21">
        <f t="shared" si="1285"/>
        <v>504.88030397562801</v>
      </c>
      <c r="S1274" s="21">
        <f t="shared" si="1286"/>
        <v>233.45642997262647</v>
      </c>
      <c r="T1274" s="21">
        <f t="shared" si="1287"/>
        <v>0</v>
      </c>
      <c r="U1274" s="21">
        <f t="shared" si="1288"/>
        <v>0</v>
      </c>
      <c r="V1274" s="21">
        <f t="shared" si="1289"/>
        <v>0</v>
      </c>
      <c r="W1274" s="21">
        <f t="shared" si="1290"/>
        <v>0</v>
      </c>
      <c r="X1274" s="21">
        <f t="shared" si="1291"/>
        <v>48.670949755211936</v>
      </c>
      <c r="Y1274" s="21">
        <f t="shared" si="1292"/>
        <v>988.21729086218238</v>
      </c>
      <c r="Z1274" s="21">
        <f t="shared" si="1293"/>
        <v>14362.245586226667</v>
      </c>
      <c r="AA1274" s="21">
        <f t="shared" si="1294"/>
        <v>32991.875059721548</v>
      </c>
      <c r="AB1274" s="21">
        <f t="shared" si="1295"/>
        <v>5263.3748152145199</v>
      </c>
      <c r="AC1274" s="21">
        <f t="shared" si="1296"/>
        <v>39243.467165798247</v>
      </c>
    </row>
    <row r="1275" spans="1:29">
      <c r="A1275"/>
      <c r="B1275" s="6">
        <v>2005</v>
      </c>
      <c r="C1275" s="7">
        <f t="shared" si="1281"/>
        <v>569537</v>
      </c>
      <c r="D1275" s="7">
        <f t="shared" ref="D1275:N1275" si="1307">D489+D564+D589+D614</f>
        <v>412856</v>
      </c>
      <c r="E1275" s="7">
        <f t="shared" si="1307"/>
        <v>159786</v>
      </c>
      <c r="F1275" s="7">
        <f t="shared" si="1307"/>
        <v>0</v>
      </c>
      <c r="G1275" s="7">
        <f t="shared" si="1307"/>
        <v>0</v>
      </c>
      <c r="H1275" s="7">
        <f t="shared" si="1307"/>
        <v>0</v>
      </c>
      <c r="I1275" s="7">
        <f t="shared" si="1307"/>
        <v>0</v>
      </c>
      <c r="J1275" s="7">
        <f t="shared" si="1307"/>
        <v>29841</v>
      </c>
      <c r="K1275" s="7">
        <f t="shared" si="1307"/>
        <v>423826</v>
      </c>
      <c r="L1275" s="7">
        <f t="shared" si="1307"/>
        <v>9850696</v>
      </c>
      <c r="M1275" s="7">
        <f t="shared" si="1307"/>
        <v>21576451</v>
      </c>
      <c r="N1275" s="7">
        <f t="shared" si="1307"/>
        <v>3429460</v>
      </c>
      <c r="O1275" s="12">
        <f t="shared" si="1283"/>
        <v>25429737</v>
      </c>
      <c r="P1275" s="28">
        <f t="shared" si="1284"/>
        <v>733266</v>
      </c>
      <c r="Q1275" s="21">
        <f t="shared" si="1298"/>
        <v>776.71267998243479</v>
      </c>
      <c r="R1275" s="21">
        <f t="shared" si="1285"/>
        <v>563.03715159300998</v>
      </c>
      <c r="S1275" s="21">
        <f t="shared" si="1286"/>
        <v>217.9100081007438</v>
      </c>
      <c r="T1275" s="21">
        <f t="shared" si="1287"/>
        <v>0</v>
      </c>
      <c r="U1275" s="21">
        <f t="shared" si="1288"/>
        <v>0</v>
      </c>
      <c r="V1275" s="21">
        <f t="shared" si="1289"/>
        <v>0</v>
      </c>
      <c r="W1275" s="21">
        <f t="shared" si="1290"/>
        <v>0</v>
      </c>
      <c r="X1275" s="21">
        <f t="shared" si="1291"/>
        <v>40.696009360859499</v>
      </c>
      <c r="Y1275" s="21">
        <f t="shared" si="1292"/>
        <v>577.99761614475517</v>
      </c>
      <c r="Z1275" s="21">
        <f t="shared" si="1293"/>
        <v>13434.000758251441</v>
      </c>
      <c r="AA1275" s="21">
        <f t="shared" si="1294"/>
        <v>29425.134944208516</v>
      </c>
      <c r="AB1275" s="21">
        <f t="shared" si="1295"/>
        <v>4676.9657941320065</v>
      </c>
      <c r="AC1275" s="21">
        <f t="shared" si="1296"/>
        <v>34680.098354485279</v>
      </c>
    </row>
    <row r="1276" spans="1:29">
      <c r="A1276" s="2"/>
      <c r="B1276" s="6">
        <v>2006</v>
      </c>
      <c r="C1276" s="7">
        <f t="shared" si="1281"/>
        <v>541059</v>
      </c>
      <c r="D1276" s="7">
        <f t="shared" ref="D1276:N1276" si="1308">D490+D565+D590+D615</f>
        <v>387639</v>
      </c>
      <c r="E1276" s="7">
        <f t="shared" si="1308"/>
        <v>159266</v>
      </c>
      <c r="F1276" s="7">
        <f t="shared" si="1308"/>
        <v>0</v>
      </c>
      <c r="G1276" s="7">
        <f t="shared" si="1308"/>
        <v>0</v>
      </c>
      <c r="H1276" s="7">
        <f t="shared" si="1308"/>
        <v>0</v>
      </c>
      <c r="I1276" s="7">
        <f t="shared" si="1308"/>
        <v>0</v>
      </c>
      <c r="J1276" s="7">
        <f t="shared" si="1308"/>
        <v>28827</v>
      </c>
      <c r="K1276" s="7">
        <f t="shared" si="1308"/>
        <v>144724</v>
      </c>
      <c r="L1276" s="7">
        <f t="shared" si="1308"/>
        <v>9278535</v>
      </c>
      <c r="M1276" s="7">
        <f t="shared" si="1308"/>
        <v>20016967</v>
      </c>
      <c r="N1276" s="7">
        <f t="shared" si="1308"/>
        <v>3711457</v>
      </c>
      <c r="O1276" s="12">
        <f t="shared" si="1283"/>
        <v>23873148</v>
      </c>
      <c r="P1276" s="28">
        <f t="shared" si="1284"/>
        <v>754402</v>
      </c>
      <c r="Q1276" s="21">
        <f t="shared" si="1298"/>
        <v>717.20249946315096</v>
      </c>
      <c r="R1276" s="21">
        <f t="shared" si="1285"/>
        <v>513.83612450656278</v>
      </c>
      <c r="S1276" s="21">
        <f t="shared" si="1286"/>
        <v>211.11555907858144</v>
      </c>
      <c r="T1276" s="21">
        <f t="shared" si="1287"/>
        <v>0</v>
      </c>
      <c r="U1276" s="21">
        <f t="shared" si="1288"/>
        <v>0</v>
      </c>
      <c r="V1276" s="21">
        <f t="shared" si="1289"/>
        <v>0</v>
      </c>
      <c r="W1276" s="21">
        <f t="shared" si="1290"/>
        <v>0</v>
      </c>
      <c r="X1276" s="21">
        <f t="shared" si="1291"/>
        <v>38.21172266245317</v>
      </c>
      <c r="Y1276" s="21">
        <f t="shared" si="1292"/>
        <v>191.83936415863158</v>
      </c>
      <c r="Z1276" s="21">
        <f t="shared" si="1293"/>
        <v>12299.191942757308</v>
      </c>
      <c r="AA1276" s="21">
        <f t="shared" si="1294"/>
        <v>26533.555054201868</v>
      </c>
      <c r="AB1276" s="21">
        <f t="shared" si="1295"/>
        <v>4919.7337758913682</v>
      </c>
      <c r="AC1276" s="21">
        <f t="shared" si="1296"/>
        <v>31645.128194251869</v>
      </c>
    </row>
    <row r="1277" spans="1:29">
      <c r="A1277"/>
      <c r="B1277" s="6">
        <v>2007</v>
      </c>
      <c r="C1277" s="7">
        <f t="shared" si="1281"/>
        <v>569881</v>
      </c>
      <c r="D1277" s="7">
        <f t="shared" ref="D1277:N1277" si="1309">D491+D566+D591+D616</f>
        <v>389176</v>
      </c>
      <c r="E1277" s="7">
        <f t="shared" si="1309"/>
        <v>190246</v>
      </c>
      <c r="F1277" s="7">
        <f t="shared" si="1309"/>
        <v>0</v>
      </c>
      <c r="G1277" s="7">
        <f t="shared" si="1309"/>
        <v>0</v>
      </c>
      <c r="H1277" s="7">
        <f t="shared" si="1309"/>
        <v>0</v>
      </c>
      <c r="I1277" s="7">
        <f t="shared" si="1309"/>
        <v>0</v>
      </c>
      <c r="J1277" s="7">
        <f t="shared" si="1309"/>
        <v>30175</v>
      </c>
      <c r="K1277" s="7">
        <f t="shared" si="1309"/>
        <v>348401</v>
      </c>
      <c r="L1277" s="7">
        <f t="shared" si="1309"/>
        <v>9497748</v>
      </c>
      <c r="M1277" s="7">
        <f t="shared" si="1309"/>
        <v>20248046</v>
      </c>
      <c r="N1277" s="7">
        <f t="shared" si="1309"/>
        <v>3971244</v>
      </c>
      <c r="O1277" s="12">
        <f t="shared" si="1283"/>
        <v>24567691</v>
      </c>
      <c r="P1277" s="28">
        <f t="shared" si="1284"/>
        <v>774793</v>
      </c>
      <c r="Q1277" s="21">
        <f t="shared" si="1298"/>
        <v>735.52677941075876</v>
      </c>
      <c r="R1277" s="21">
        <f t="shared" si="1285"/>
        <v>502.29674248476687</v>
      </c>
      <c r="S1277" s="21">
        <f t="shared" si="1286"/>
        <v>245.54429376620595</v>
      </c>
      <c r="T1277" s="21">
        <f t="shared" si="1287"/>
        <v>0</v>
      </c>
      <c r="U1277" s="21">
        <f t="shared" si="1288"/>
        <v>0</v>
      </c>
      <c r="V1277" s="21">
        <f t="shared" si="1289"/>
        <v>0</v>
      </c>
      <c r="W1277" s="21">
        <f t="shared" si="1290"/>
        <v>0</v>
      </c>
      <c r="X1277" s="21">
        <f t="shared" si="1291"/>
        <v>38.94588619153761</v>
      </c>
      <c r="Y1277" s="21">
        <f t="shared" si="1292"/>
        <v>449.6697827677844</v>
      </c>
      <c r="Z1277" s="21">
        <f t="shared" si="1293"/>
        <v>12258.432897561026</v>
      </c>
      <c r="AA1277" s="21">
        <f t="shared" si="1294"/>
        <v>26133.491138923557</v>
      </c>
      <c r="AB1277" s="21">
        <f t="shared" si="1295"/>
        <v>5125.5548256114862</v>
      </c>
      <c r="AC1277" s="21">
        <f t="shared" si="1296"/>
        <v>31708.715747302827</v>
      </c>
    </row>
    <row r="1278" spans="1:29">
      <c r="A1278"/>
      <c r="B1278" s="6">
        <v>2008</v>
      </c>
      <c r="C1278" s="7">
        <f t="shared" si="1281"/>
        <v>558474</v>
      </c>
      <c r="D1278" s="7">
        <f t="shared" ref="D1278:N1278" si="1310">D492+D567+D592+D617</f>
        <v>364685</v>
      </c>
      <c r="E1278" s="7">
        <f t="shared" si="1310"/>
        <v>194782</v>
      </c>
      <c r="F1278" s="7">
        <f t="shared" si="1310"/>
        <v>0</v>
      </c>
      <c r="G1278" s="7">
        <f t="shared" si="1310"/>
        <v>0</v>
      </c>
      <c r="H1278" s="7">
        <f t="shared" si="1310"/>
        <v>0</v>
      </c>
      <c r="I1278" s="7">
        <f t="shared" si="1310"/>
        <v>0</v>
      </c>
      <c r="J1278" s="7">
        <f t="shared" si="1310"/>
        <v>34351</v>
      </c>
      <c r="K1278" s="7">
        <f t="shared" si="1310"/>
        <v>370721</v>
      </c>
      <c r="L1278" s="7">
        <f t="shared" si="1310"/>
        <v>9469091</v>
      </c>
      <c r="M1278" s="7">
        <f t="shared" si="1310"/>
        <v>19873749</v>
      </c>
      <c r="N1278" s="7">
        <f t="shared" si="1310"/>
        <v>3646693</v>
      </c>
      <c r="O1278" s="12">
        <f t="shared" si="1283"/>
        <v>23891163</v>
      </c>
      <c r="P1278" s="28">
        <f t="shared" si="1284"/>
        <v>796457</v>
      </c>
      <c r="Q1278" s="21">
        <f t="shared" si="1298"/>
        <v>701.19793033396661</v>
      </c>
      <c r="R1278" s="21">
        <f t="shared" si="1285"/>
        <v>457.88410422659354</v>
      </c>
      <c r="S1278" s="21">
        <f t="shared" si="1286"/>
        <v>244.56059774727325</v>
      </c>
      <c r="T1278" s="21">
        <f t="shared" si="1287"/>
        <v>0</v>
      </c>
      <c r="U1278" s="21">
        <f t="shared" si="1288"/>
        <v>0</v>
      </c>
      <c r="V1278" s="21">
        <f t="shared" si="1289"/>
        <v>0</v>
      </c>
      <c r="W1278" s="21">
        <f t="shared" si="1290"/>
        <v>0</v>
      </c>
      <c r="X1278" s="21">
        <f t="shared" si="1291"/>
        <v>43.12976092871304</v>
      </c>
      <c r="Y1278" s="21">
        <f t="shared" si="1292"/>
        <v>465.46266778997483</v>
      </c>
      <c r="Z1278" s="21">
        <f t="shared" si="1293"/>
        <v>11889.01723507986</v>
      </c>
      <c r="AA1278" s="21">
        <f t="shared" si="1294"/>
        <v>24952.695500196496</v>
      </c>
      <c r="AB1278" s="21">
        <f t="shared" si="1295"/>
        <v>4578.6439192574117</v>
      </c>
      <c r="AC1278" s="21">
        <f t="shared" si="1296"/>
        <v>29996.802087243883</v>
      </c>
    </row>
    <row r="1279" spans="1:29">
      <c r="B1279" s="6">
        <v>2009</v>
      </c>
      <c r="C1279" s="7">
        <f t="shared" si="1281"/>
        <v>498908</v>
      </c>
      <c r="D1279" s="7">
        <f t="shared" ref="D1279:N1279" si="1311">D493+D568+D593+D618</f>
        <v>341083</v>
      </c>
      <c r="E1279" s="7">
        <f t="shared" si="1311"/>
        <v>160000</v>
      </c>
      <c r="F1279" s="7">
        <f t="shared" si="1311"/>
        <v>0</v>
      </c>
      <c r="G1279" s="7">
        <f t="shared" si="1311"/>
        <v>0</v>
      </c>
      <c r="H1279" s="7">
        <f t="shared" si="1311"/>
        <v>0</v>
      </c>
      <c r="I1279" s="7">
        <f t="shared" si="1311"/>
        <v>0</v>
      </c>
      <c r="J1279" s="7">
        <f t="shared" si="1311"/>
        <v>29275</v>
      </c>
      <c r="K1279" s="7">
        <f t="shared" si="1311"/>
        <v>322560</v>
      </c>
      <c r="L1279" s="7">
        <f t="shared" si="1311"/>
        <v>8505222</v>
      </c>
      <c r="M1279" s="7">
        <f t="shared" si="1311"/>
        <v>17392596</v>
      </c>
      <c r="N1279" s="7">
        <f t="shared" si="1311"/>
        <v>3691555</v>
      </c>
      <c r="O1279" s="12">
        <f t="shared" si="1283"/>
        <v>21406711</v>
      </c>
      <c r="P1279" s="28">
        <f t="shared" si="1284"/>
        <v>817852</v>
      </c>
      <c r="Q1279" s="21">
        <f t="shared" si="1298"/>
        <v>610.02235123225228</v>
      </c>
      <c r="R1279" s="21">
        <f t="shared" si="1285"/>
        <v>417.04733863828665</v>
      </c>
      <c r="S1279" s="21">
        <f t="shared" si="1286"/>
        <v>195.63441796315226</v>
      </c>
      <c r="T1279" s="21">
        <f t="shared" si="1287"/>
        <v>0</v>
      </c>
      <c r="U1279" s="21">
        <f t="shared" si="1288"/>
        <v>0</v>
      </c>
      <c r="V1279" s="21">
        <f t="shared" si="1289"/>
        <v>0</v>
      </c>
      <c r="W1279" s="21">
        <f t="shared" si="1290"/>
        <v>0</v>
      </c>
      <c r="X1279" s="21">
        <f t="shared" si="1291"/>
        <v>35.794984911695515</v>
      </c>
      <c r="Y1279" s="21">
        <f t="shared" si="1292"/>
        <v>394.39898661371495</v>
      </c>
      <c r="Z1279" s="21">
        <f t="shared" si="1293"/>
        <v>10399.463472608737</v>
      </c>
      <c r="AA1279" s="21">
        <f t="shared" si="1294"/>
        <v>21266.189970801563</v>
      </c>
      <c r="AB1279" s="21">
        <f t="shared" si="1295"/>
        <v>4513.7200862747786</v>
      </c>
      <c r="AC1279" s="21">
        <f t="shared" si="1296"/>
        <v>26174.309043690057</v>
      </c>
    </row>
    <row r="1280" spans="1:29">
      <c r="B1280" s="6">
        <v>2010</v>
      </c>
      <c r="C1280" s="7">
        <f t="shared" si="1281"/>
        <v>530578</v>
      </c>
      <c r="D1280" s="7">
        <f t="shared" ref="D1280:N1280" si="1312">D494+D569+D594+D619</f>
        <v>378885</v>
      </c>
      <c r="E1280" s="7">
        <f t="shared" si="1312"/>
        <v>156587</v>
      </c>
      <c r="F1280" s="7">
        <f t="shared" si="1312"/>
        <v>0</v>
      </c>
      <c r="G1280" s="7">
        <f t="shared" si="1312"/>
        <v>0</v>
      </c>
      <c r="H1280" s="7">
        <f t="shared" si="1312"/>
        <v>0</v>
      </c>
      <c r="I1280" s="7">
        <f t="shared" si="1312"/>
        <v>0</v>
      </c>
      <c r="J1280" s="7">
        <f t="shared" si="1312"/>
        <v>20841</v>
      </c>
      <c r="K1280" s="7">
        <f t="shared" si="1312"/>
        <v>332777</v>
      </c>
      <c r="L1280" s="7">
        <f t="shared" si="1312"/>
        <v>7119448</v>
      </c>
      <c r="M1280" s="7">
        <f t="shared" si="1312"/>
        <v>13909637</v>
      </c>
      <c r="N1280" s="7">
        <f t="shared" si="1312"/>
        <v>3381367</v>
      </c>
      <c r="O1280" s="12">
        <f t="shared" si="1283"/>
        <v>17623781</v>
      </c>
      <c r="P1280" s="28">
        <f t="shared" si="1284"/>
        <v>840431</v>
      </c>
      <c r="Q1280" s="21">
        <f t="shared" si="1298"/>
        <v>631.31655067459428</v>
      </c>
      <c r="R1280" s="21">
        <f t="shared" si="1285"/>
        <v>450.8222566754439</v>
      </c>
      <c r="S1280" s="21">
        <f t="shared" si="1286"/>
        <v>186.3174966178068</v>
      </c>
      <c r="T1280" s="21">
        <f t="shared" si="1287"/>
        <v>0</v>
      </c>
      <c r="U1280" s="21">
        <f t="shared" si="1288"/>
        <v>0</v>
      </c>
      <c r="V1280" s="21">
        <f t="shared" si="1289"/>
        <v>0</v>
      </c>
      <c r="W1280" s="21">
        <f t="shared" si="1290"/>
        <v>0</v>
      </c>
      <c r="X1280" s="21">
        <f t="shared" si="1291"/>
        <v>24.797990554846262</v>
      </c>
      <c r="Y1280" s="21">
        <f t="shared" si="1292"/>
        <v>395.95993008349285</v>
      </c>
      <c r="Z1280" s="21">
        <f t="shared" si="1293"/>
        <v>8471.1868077212766</v>
      </c>
      <c r="AA1280" s="21">
        <f t="shared" si="1294"/>
        <v>16550.599632807451</v>
      </c>
      <c r="AB1280" s="21">
        <f t="shared" si="1295"/>
        <v>4023.3725314749217</v>
      </c>
      <c r="AC1280" s="21">
        <f t="shared" si="1296"/>
        <v>20969.932094365868</v>
      </c>
    </row>
    <row r="1281" spans="1:29">
      <c r="B1281" s="6">
        <v>2011</v>
      </c>
      <c r="C1281" s="7">
        <f t="shared" si="1281"/>
        <v>526973</v>
      </c>
      <c r="D1281" s="7">
        <f t="shared" ref="D1281:N1281" si="1313">D495+D570+D595+D620</f>
        <v>394438</v>
      </c>
      <c r="E1281" s="7">
        <f t="shared" si="1313"/>
        <v>143616</v>
      </c>
      <c r="F1281" s="7">
        <f t="shared" si="1313"/>
        <v>0</v>
      </c>
      <c r="G1281" s="7">
        <f t="shared" si="1313"/>
        <v>0</v>
      </c>
      <c r="H1281" s="7">
        <f t="shared" si="1313"/>
        <v>0</v>
      </c>
      <c r="I1281" s="7">
        <f t="shared" si="1313"/>
        <v>0</v>
      </c>
      <c r="J1281" s="7">
        <f t="shared" si="1313"/>
        <v>21445</v>
      </c>
      <c r="K1281" s="7">
        <f t="shared" si="1313"/>
        <v>313941</v>
      </c>
      <c r="L1281" s="7">
        <f t="shared" si="1313"/>
        <v>6655061</v>
      </c>
      <c r="M1281" s="7">
        <f t="shared" si="1313"/>
        <v>12637664</v>
      </c>
      <c r="N1281" s="7">
        <f t="shared" si="1313"/>
        <v>3086301</v>
      </c>
      <c r="O1281" s="12">
        <f t="shared" si="1283"/>
        <v>16037906</v>
      </c>
      <c r="P1281" s="28">
        <f t="shared" si="1284"/>
        <v>856101</v>
      </c>
      <c r="Q1281" s="21">
        <f t="shared" si="1298"/>
        <v>615.55003440014673</v>
      </c>
      <c r="R1281" s="21">
        <f t="shared" si="1285"/>
        <v>460.73769333291284</v>
      </c>
      <c r="S1281" s="21">
        <f t="shared" si="1286"/>
        <v>167.75590730532963</v>
      </c>
      <c r="T1281" s="21">
        <f t="shared" si="1287"/>
        <v>0</v>
      </c>
      <c r="U1281" s="21">
        <f t="shared" si="1288"/>
        <v>0</v>
      </c>
      <c r="V1281" s="21">
        <f t="shared" si="1289"/>
        <v>0</v>
      </c>
      <c r="W1281" s="21">
        <f t="shared" si="1290"/>
        <v>0</v>
      </c>
      <c r="X1281" s="21">
        <f t="shared" si="1291"/>
        <v>25.049614473058668</v>
      </c>
      <c r="Y1281" s="21">
        <f t="shared" si="1292"/>
        <v>366.71023629221321</v>
      </c>
      <c r="Z1281" s="21">
        <f t="shared" si="1293"/>
        <v>7773.686749577445</v>
      </c>
      <c r="AA1281" s="21">
        <f t="shared" si="1294"/>
        <v>14761.884403826183</v>
      </c>
      <c r="AB1281" s="21">
        <f t="shared" si="1295"/>
        <v>3605.0664582800396</v>
      </c>
      <c r="AC1281" s="21">
        <f t="shared" si="1296"/>
        <v>18733.661098398436</v>
      </c>
    </row>
    <row r="1282" spans="1:29">
      <c r="B1282" s="6">
        <v>2012</v>
      </c>
      <c r="C1282" s="7">
        <f t="shared" si="1281"/>
        <v>562546</v>
      </c>
      <c r="D1282" s="7">
        <f t="shared" ref="D1282:N1283" si="1314">D496+D571+D596+D621</f>
        <v>408791</v>
      </c>
      <c r="E1282" s="7">
        <f t="shared" si="1314"/>
        <v>151164</v>
      </c>
      <c r="F1282" s="7">
        <f t="shared" si="1314"/>
        <v>0</v>
      </c>
      <c r="G1282" s="7">
        <f t="shared" si="1314"/>
        <v>0</v>
      </c>
      <c r="H1282" s="7">
        <f t="shared" si="1314"/>
        <v>0</v>
      </c>
      <c r="I1282" s="7">
        <f t="shared" si="1314"/>
        <v>0</v>
      </c>
      <c r="J1282" s="7">
        <f t="shared" si="1314"/>
        <v>20963</v>
      </c>
      <c r="K1282" s="7">
        <f t="shared" si="1314"/>
        <v>315268</v>
      </c>
      <c r="L1282" s="7">
        <f t="shared" si="1314"/>
        <v>6882688</v>
      </c>
      <c r="M1282" s="7">
        <f t="shared" si="1314"/>
        <v>13581844</v>
      </c>
      <c r="N1282" s="7">
        <f t="shared" si="1314"/>
        <v>3214488</v>
      </c>
      <c r="O1282" s="12">
        <f t="shared" si="1283"/>
        <v>17111600</v>
      </c>
      <c r="P1282" s="28">
        <f t="shared" si="1284"/>
        <v>867644</v>
      </c>
      <c r="Q1282" s="21">
        <f t="shared" si="1298"/>
        <v>648.36038744000996</v>
      </c>
      <c r="R1282" s="21">
        <f t="shared" si="1285"/>
        <v>471.15061015808328</v>
      </c>
      <c r="S1282" s="21">
        <f t="shared" si="1286"/>
        <v>174.22352946600219</v>
      </c>
      <c r="T1282" s="21">
        <f t="shared" si="1287"/>
        <v>0</v>
      </c>
      <c r="U1282" s="21">
        <f t="shared" si="1288"/>
        <v>0</v>
      </c>
      <c r="V1282" s="21">
        <f t="shared" si="1289"/>
        <v>0</v>
      </c>
      <c r="W1282" s="21">
        <f t="shared" si="1290"/>
        <v>0</v>
      </c>
      <c r="X1282" s="21">
        <f t="shared" si="1291"/>
        <v>24.160830939878569</v>
      </c>
      <c r="Y1282" s="21">
        <f t="shared" si="1292"/>
        <v>363.36100981508542</v>
      </c>
      <c r="Z1282" s="21">
        <f t="shared" si="1293"/>
        <v>7932.6175251600889</v>
      </c>
      <c r="AA1282" s="21">
        <f t="shared" si="1294"/>
        <v>15653.705897810623</v>
      </c>
      <c r="AB1282" s="21">
        <f t="shared" si="1295"/>
        <v>3704.8466882730704</v>
      </c>
      <c r="AC1282" s="21">
        <f t="shared" si="1296"/>
        <v>19721.913595898779</v>
      </c>
    </row>
    <row r="1283" spans="1:29">
      <c r="B1283" s="6">
        <v>2013</v>
      </c>
      <c r="C1283" s="7">
        <f t="shared" si="1281"/>
        <v>588066</v>
      </c>
      <c r="D1283" s="7">
        <f t="shared" si="1314"/>
        <v>418820</v>
      </c>
      <c r="E1283" s="7">
        <f t="shared" si="1314"/>
        <v>149582</v>
      </c>
      <c r="F1283" s="7">
        <f t="shared" si="1314"/>
        <v>0</v>
      </c>
      <c r="G1283" s="7">
        <f t="shared" si="1314"/>
        <v>0</v>
      </c>
      <c r="H1283" s="7">
        <f t="shared" si="1314"/>
        <v>0</v>
      </c>
      <c r="I1283" s="7">
        <f t="shared" si="1314"/>
        <v>0</v>
      </c>
      <c r="J1283" s="7">
        <f t="shared" si="1314"/>
        <v>23029</v>
      </c>
      <c r="K1283" s="7">
        <f t="shared" si="1314"/>
        <v>344328</v>
      </c>
      <c r="L1283" s="7">
        <f t="shared" si="1314"/>
        <v>6881815</v>
      </c>
      <c r="M1283" s="7">
        <f t="shared" si="1314"/>
        <v>14095456</v>
      </c>
      <c r="N1283" s="7">
        <f t="shared" si="1314"/>
        <v>3132150</v>
      </c>
      <c r="O1283" s="12">
        <f t="shared" si="1283"/>
        <v>17571934</v>
      </c>
      <c r="P1283" s="28">
        <f t="shared" si="1284"/>
        <v>877959</v>
      </c>
      <c r="Q1283" s="21">
        <f t="shared" ref="Q1283" si="1315">C1283/($P1283/1000)</f>
        <v>669.8103214387005</v>
      </c>
      <c r="R1283" s="21">
        <f t="shared" ref="R1283" si="1316">D1283/($P1283/1000)</f>
        <v>477.03822160260336</v>
      </c>
      <c r="S1283" s="21">
        <f t="shared" ref="S1283" si="1317">E1283/($P1283/1000)</f>
        <v>170.37469859070868</v>
      </c>
      <c r="T1283" s="21">
        <f t="shared" ref="T1283" si="1318">F1283/($P1283/1000)</f>
        <v>0</v>
      </c>
      <c r="U1283" s="21">
        <f t="shared" ref="U1283" si="1319">G1283/($P1283/1000)</f>
        <v>0</v>
      </c>
      <c r="V1283" s="21">
        <f t="shared" ref="V1283" si="1320">H1283/($P1283/1000)</f>
        <v>0</v>
      </c>
      <c r="W1283" s="21">
        <f t="shared" ref="W1283" si="1321">I1283/($P1283/1000)</f>
        <v>0</v>
      </c>
      <c r="X1283" s="21">
        <f t="shared" ref="X1283" si="1322">J1283/($P1283/1000)</f>
        <v>26.230154255494849</v>
      </c>
      <c r="Y1283" s="21">
        <f t="shared" ref="Y1283" si="1323">K1283/($P1283/1000)</f>
        <v>392.19143490755266</v>
      </c>
      <c r="Z1283" s="21">
        <f t="shared" ref="Z1283" si="1324">L1283/($P1283/1000)</f>
        <v>7838.4241177549302</v>
      </c>
      <c r="AA1283" s="21">
        <f t="shared" ref="AA1283" si="1325">M1283/($P1283/1000)</f>
        <v>16054.79982550438</v>
      </c>
      <c r="AB1283" s="21">
        <f t="shared" ref="AB1283" si="1326">N1283/($P1283/1000)</f>
        <v>3567.5356138498496</v>
      </c>
      <c r="AC1283" s="21">
        <f t="shared" ref="AC1283" si="1327">O1283/($P1283/1000)</f>
        <v>20014.526874261785</v>
      </c>
    </row>
    <row r="1284" spans="1:29">
      <c r="A1284" s="2"/>
      <c r="B1284" s="2" t="s">
        <v>80</v>
      </c>
      <c r="O1284" s="13"/>
      <c r="P1284" s="22"/>
    </row>
    <row r="1285" spans="1:29">
      <c r="B1285" s="6" t="s">
        <v>77</v>
      </c>
      <c r="C1285" s="10">
        <f>((C1282/C1267)^(1/15)-1)*100</f>
        <v>4.725888404611811</v>
      </c>
      <c r="D1285" s="10">
        <f t="shared" ref="D1285:N1285" si="1328">((D1282/D1267)^(1/15)-1)*100</f>
        <v>7.4799791624827972</v>
      </c>
      <c r="E1285" s="10">
        <f t="shared" si="1328"/>
        <v>4.4009090136140294</v>
      </c>
      <c r="F1285" s="10"/>
      <c r="G1285" s="10"/>
      <c r="H1285" s="10"/>
      <c r="I1285" s="10"/>
      <c r="J1285" s="10">
        <f t="shared" si="1328"/>
        <v>-6.2074906975192468</v>
      </c>
      <c r="K1285" s="10">
        <f t="shared" si="1328"/>
        <v>-7.7462759454053343</v>
      </c>
      <c r="L1285" s="10">
        <f t="shared" si="1328"/>
        <v>-2.0232532165744277</v>
      </c>
      <c r="M1285" s="10">
        <f t="shared" si="1328"/>
        <v>-5.5592336462305543</v>
      </c>
      <c r="N1285" s="10">
        <f t="shared" si="1328"/>
        <v>-1.6466686283301168</v>
      </c>
      <c r="O1285" s="17">
        <f>((O1282/O1267)^(1/15)-1)*100</f>
        <v>-5.0471446772687329</v>
      </c>
      <c r="P1285" s="27">
        <f>((P1282/P1267)^(1/15)-1)*100</f>
        <v>2.8190570948680049</v>
      </c>
      <c r="Q1285" s="10">
        <f t="shared" ref="Q1285:AC1285" si="1329">((Q1282/Q1267)^(1/15)-1)*100</f>
        <v>1.8545504730552498</v>
      </c>
      <c r="R1285" s="10">
        <f t="shared" si="1329"/>
        <v>4.5331305297950042</v>
      </c>
      <c r="S1285" s="10">
        <f t="shared" si="1329"/>
        <v>1.5384812538073556</v>
      </c>
      <c r="T1285" s="10">
        <f t="shared" si="1329"/>
        <v>-100</v>
      </c>
      <c r="U1285" s="10"/>
      <c r="V1285" s="10"/>
      <c r="W1285" s="10"/>
      <c r="X1285" s="10">
        <f t="shared" si="1329"/>
        <v>-8.7790610490219976</v>
      </c>
      <c r="Y1285" s="10">
        <f t="shared" si="1329"/>
        <v>-10.275656418950641</v>
      </c>
      <c r="Z1285" s="10">
        <f t="shared" si="1329"/>
        <v>-4.7095455339320687</v>
      </c>
      <c r="AA1285" s="10">
        <f t="shared" si="1329"/>
        <v>-8.1485776837733059</v>
      </c>
      <c r="AB1285" s="10">
        <f t="shared" si="1329"/>
        <v>-4.3432860107613376</v>
      </c>
      <c r="AC1285" s="10">
        <f t="shared" si="1329"/>
        <v>-7.6505289917984998</v>
      </c>
    </row>
    <row r="1286" spans="1:29">
      <c r="B1286" s="6" t="s">
        <v>79</v>
      </c>
      <c r="C1286" s="10">
        <f>((C1271/C1267)^(1/4)-1)*100</f>
        <v>10.915994654784878</v>
      </c>
      <c r="D1286" s="10">
        <f t="shared" ref="D1286:N1286" si="1330">((D1271/D1267)^(1/4)-1)*100</f>
        <v>16.713131027168338</v>
      </c>
      <c r="E1286" s="10">
        <f t="shared" si="1330"/>
        <v>20.023320155978229</v>
      </c>
      <c r="F1286" s="10"/>
      <c r="G1286" s="10"/>
      <c r="H1286" s="10"/>
      <c r="I1286" s="10"/>
      <c r="J1286" s="10">
        <f t="shared" si="1330"/>
        <v>-9.4101156898247709</v>
      </c>
      <c r="K1286" s="10">
        <f t="shared" si="1330"/>
        <v>-7.818274212410925</v>
      </c>
      <c r="L1286" s="10">
        <f t="shared" si="1330"/>
        <v>3.420177543099534</v>
      </c>
      <c r="M1286" s="10">
        <f t="shared" si="1330"/>
        <v>-4.5986627182481588</v>
      </c>
      <c r="N1286" s="10">
        <f t="shared" si="1330"/>
        <v>-0.73288307430353639</v>
      </c>
      <c r="O1286" s="17">
        <f>((O1271/O1267)^(1/4)-1)*100</f>
        <v>-4.2325315701819077</v>
      </c>
      <c r="P1286" s="27">
        <f>((P1271/P1267)^(1/4)-1)*100</f>
        <v>3.0322022945604488</v>
      </c>
      <c r="Q1286" s="10">
        <f t="shared" ref="Q1286:AC1286" si="1331">((Q1271/Q1267)^(1/4)-1)*100</f>
        <v>7.6517750612428159</v>
      </c>
      <c r="R1286" s="10">
        <f t="shared" si="1331"/>
        <v>13.278303703045435</v>
      </c>
      <c r="S1286" s="10">
        <f t="shared" si="1331"/>
        <v>16.491075103724938</v>
      </c>
      <c r="T1286" s="10">
        <f t="shared" si="1331"/>
        <v>-100</v>
      </c>
      <c r="U1286" s="10"/>
      <c r="V1286" s="10"/>
      <c r="W1286" s="10"/>
      <c r="X1286" s="10">
        <f t="shared" si="1331"/>
        <v>-12.076144843350701</v>
      </c>
      <c r="Y1286" s="10">
        <f t="shared" si="1331"/>
        <v>-10.531150713396153</v>
      </c>
      <c r="Z1286" s="10">
        <f t="shared" si="1331"/>
        <v>0.37655727034726638</v>
      </c>
      <c r="AA1286" s="10">
        <f t="shared" si="1331"/>
        <v>-7.4062912787136392</v>
      </c>
      <c r="AB1286" s="10">
        <f t="shared" si="1331"/>
        <v>-3.6542802007666797</v>
      </c>
      <c r="AC1286" s="10">
        <f t="shared" si="1331"/>
        <v>-7.0509352444715345</v>
      </c>
    </row>
    <row r="1287" spans="1:29">
      <c r="B1287" s="6" t="s">
        <v>78</v>
      </c>
      <c r="C1287" s="10">
        <f>((C1277/C1271)^(1/6)-1)*100</f>
        <v>4.9727811998056426</v>
      </c>
      <c r="D1287" s="10">
        <f t="shared" ref="D1287:N1287" si="1332">((D1277/D1271)^(1/6)-1)*100</f>
        <v>7.1551975656001465</v>
      </c>
      <c r="E1287" s="10">
        <f t="shared" si="1332"/>
        <v>2.4616792104434237</v>
      </c>
      <c r="F1287" s="10"/>
      <c r="G1287" s="10"/>
      <c r="H1287" s="10"/>
      <c r="I1287" s="10"/>
      <c r="J1287" s="10">
        <f t="shared" si="1332"/>
        <v>-3.3059928857662624</v>
      </c>
      <c r="K1287" s="10">
        <f t="shared" si="1332"/>
        <v>-12.246766744984727</v>
      </c>
      <c r="L1287" s="10">
        <f t="shared" si="1332"/>
        <v>-1.965009391711503</v>
      </c>
      <c r="M1287" s="10">
        <f t="shared" si="1332"/>
        <v>-4.4054400665244469</v>
      </c>
      <c r="N1287" s="10">
        <f t="shared" si="1332"/>
        <v>-0.13693878967533379</v>
      </c>
      <c r="O1287" s="17">
        <f>((O1277/O1271)^(1/6)-1)*100</f>
        <v>-3.9559744922281315</v>
      </c>
      <c r="P1287" s="27">
        <f>((P1277/P1271)^(1/6)-1)*100</f>
        <v>3.1199610376511533</v>
      </c>
      <c r="Q1287" s="10">
        <f t="shared" ref="Q1287:AC1287" si="1333">((Q1277/Q1271)^(1/6)-1)*100</f>
        <v>1.7967618912093863</v>
      </c>
      <c r="R1287" s="10">
        <f t="shared" si="1333"/>
        <v>3.9131478399954567</v>
      </c>
      <c r="S1287" s="10">
        <f t="shared" si="1333"/>
        <v>-0.63836508526934344</v>
      </c>
      <c r="T1287" s="10"/>
      <c r="U1287" s="10"/>
      <c r="V1287" s="10"/>
      <c r="W1287" s="10"/>
      <c r="X1287" s="10">
        <f t="shared" si="1333"/>
        <v>-6.2315325362382268</v>
      </c>
      <c r="Y1287" s="10">
        <f t="shared" si="1333"/>
        <v>-14.901797506522696</v>
      </c>
      <c r="Z1287" s="10">
        <f t="shared" si="1333"/>
        <v>-4.9311213640839346</v>
      </c>
      <c r="AA1287" s="10">
        <f t="shared" si="1333"/>
        <v>-7.2977152322894367</v>
      </c>
      <c r="AB1287" s="10">
        <f t="shared" si="1333"/>
        <v>-3.1583602190630389</v>
      </c>
      <c r="AC1287" s="10">
        <f t="shared" si="1333"/>
        <v>-6.8618485293024056</v>
      </c>
    </row>
    <row r="1288" spans="1:29">
      <c r="B1288" s="6" t="s">
        <v>142</v>
      </c>
      <c r="C1288" s="10">
        <f>((C1283/C1277)^(1/6)-1)*100</f>
        <v>0.52489978706686813</v>
      </c>
      <c r="D1288" s="10">
        <f t="shared" ref="D1288:O1288" si="1334">((D1283/D1277)^(1/6)-1)*100</f>
        <v>1.2310077860392843</v>
      </c>
      <c r="E1288" s="10">
        <f t="shared" si="1334"/>
        <v>-3.9286337581493802</v>
      </c>
      <c r="F1288" s="10"/>
      <c r="G1288" s="10"/>
      <c r="H1288" s="10"/>
      <c r="I1288" s="10"/>
      <c r="J1288" s="10">
        <f t="shared" si="1334"/>
        <v>-4.4043860295076005</v>
      </c>
      <c r="K1288" s="10">
        <f t="shared" si="1334"/>
        <v>-0.19579846047018679</v>
      </c>
      <c r="L1288" s="10">
        <f t="shared" si="1334"/>
        <v>-5.2279244754806831</v>
      </c>
      <c r="M1288" s="10">
        <f t="shared" si="1334"/>
        <v>-5.8581629817890395</v>
      </c>
      <c r="N1288" s="10">
        <f t="shared" si="1334"/>
        <v>-3.8787676587292541</v>
      </c>
      <c r="O1288" s="10">
        <f t="shared" si="1334"/>
        <v>-5.4323630514014676</v>
      </c>
      <c r="P1288" s="27">
        <f>((P1283/P1277)^(1/6)-1)*100</f>
        <v>2.1052542608941849</v>
      </c>
      <c r="Q1288" s="10">
        <f>((Q1283/Q1277)^(1/6)-1)*100</f>
        <v>-1.5477699803668088</v>
      </c>
      <c r="R1288" s="10">
        <f t="shared" ref="R1288:AC1288" si="1335">((R1283/R1277)^(1/6)-1)*100</f>
        <v>-0.85622084894970696</v>
      </c>
      <c r="S1288" s="10">
        <f t="shared" si="1335"/>
        <v>-5.9094784717210302</v>
      </c>
      <c r="T1288" s="10"/>
      <c r="U1288" s="10"/>
      <c r="V1288" s="10"/>
      <c r="W1288" s="10"/>
      <c r="X1288" s="10">
        <f t="shared" si="1335"/>
        <v>-6.3754214584968105</v>
      </c>
      <c r="Y1288" s="10">
        <f t="shared" si="1335"/>
        <v>-2.2536085317263255</v>
      </c>
      <c r="Z1288" s="10">
        <f t="shared" si="1335"/>
        <v>-7.181979800606042</v>
      </c>
      <c r="AA1288" s="10">
        <f t="shared" si="1335"/>
        <v>-7.7992237523208052</v>
      </c>
      <c r="AB1288" s="10">
        <f t="shared" si="1335"/>
        <v>-5.8606405350437267</v>
      </c>
      <c r="AC1288" s="10">
        <f t="shared" si="1335"/>
        <v>-7.3822031656039062</v>
      </c>
    </row>
    <row r="1289" spans="1:29">
      <c r="O1289" s="13"/>
      <c r="P1289" s="22"/>
    </row>
    <row r="1290" spans="1:29">
      <c r="A1290" s="6" t="s">
        <v>39</v>
      </c>
      <c r="B1290" s="6">
        <v>1995</v>
      </c>
      <c r="C1290" s="7">
        <f>C354</f>
        <v>223689</v>
      </c>
      <c r="D1290" s="7">
        <f t="shared" ref="D1290:N1290" si="1336">D354</f>
        <v>0</v>
      </c>
      <c r="E1290" s="7">
        <f t="shared" si="1336"/>
        <v>0</v>
      </c>
      <c r="F1290" s="7">
        <f t="shared" si="1336"/>
        <v>631</v>
      </c>
      <c r="G1290" s="7">
        <f t="shared" si="1336"/>
        <v>0</v>
      </c>
      <c r="H1290" s="7">
        <f t="shared" si="1336"/>
        <v>0</v>
      </c>
      <c r="I1290" s="7">
        <f t="shared" si="1336"/>
        <v>2089</v>
      </c>
      <c r="J1290" s="7">
        <f t="shared" si="1336"/>
        <v>4117</v>
      </c>
      <c r="K1290" s="7">
        <f t="shared" si="1336"/>
        <v>82340</v>
      </c>
      <c r="L1290" s="7">
        <f t="shared" si="1336"/>
        <v>5768397</v>
      </c>
      <c r="M1290" s="7">
        <f t="shared" si="1336"/>
        <v>14421002</v>
      </c>
      <c r="N1290" s="7">
        <f t="shared" si="1336"/>
        <v>3308537</v>
      </c>
      <c r="O1290" s="12">
        <f t="shared" ref="O1290:O1308" si="1337">O354</f>
        <v>17813968</v>
      </c>
      <c r="P1290" s="28">
        <v>324307</v>
      </c>
      <c r="Q1290" s="21">
        <f>C1290/($P1290/1000)</f>
        <v>689.74459385705518</v>
      </c>
      <c r="R1290" s="21">
        <f t="shared" ref="R1290:R1307" si="1338">D1290/($P1290/1000)</f>
        <v>0</v>
      </c>
      <c r="S1290" s="21">
        <f t="shared" ref="S1290:S1307" si="1339">E1290/($P1290/1000)</f>
        <v>0</v>
      </c>
      <c r="T1290" s="21">
        <f t="shared" ref="T1290:T1307" si="1340">F1290/($P1290/1000)</f>
        <v>1.9456872654614299</v>
      </c>
      <c r="U1290" s="21">
        <f t="shared" ref="U1290:U1307" si="1341">G1290/($P1290/1000)</f>
        <v>0</v>
      </c>
      <c r="V1290" s="21">
        <f t="shared" ref="V1290:V1307" si="1342">H1290/($P1290/1000)</f>
        <v>0</v>
      </c>
      <c r="W1290" s="21">
        <f t="shared" ref="W1290:W1307" si="1343">I1290/($P1290/1000)</f>
        <v>6.4414274129143063</v>
      </c>
      <c r="X1290" s="21">
        <f t="shared" ref="X1290:X1307" si="1344">J1290/($P1290/1000)</f>
        <v>12.694761445173862</v>
      </c>
      <c r="Y1290" s="21">
        <f t="shared" ref="Y1290:Y1307" si="1345">K1290/($P1290/1000)</f>
        <v>253.89522890347726</v>
      </c>
      <c r="Z1290" s="21">
        <f t="shared" ref="Z1290:Z1307" si="1346">L1290/($P1290/1000)</f>
        <v>17786.840863749472</v>
      </c>
      <c r="AA1290" s="21">
        <f t="shared" ref="AA1290:AA1307" si="1347">M1290/($P1290/1000)</f>
        <v>44467.131452605092</v>
      </c>
      <c r="AB1290" s="21">
        <f t="shared" ref="AB1290:AB1307" si="1348">N1290/($P1290/1000)</f>
        <v>10201.867366415156</v>
      </c>
      <c r="AC1290" s="21">
        <f t="shared" ref="AC1290:AC1307" si="1349">O1290/($P1290/1000)</f>
        <v>54929.335475336637</v>
      </c>
    </row>
    <row r="1291" spans="1:29">
      <c r="A1291" s="6" t="s">
        <v>132</v>
      </c>
      <c r="B1291" s="6">
        <v>1996</v>
      </c>
      <c r="C1291" s="7">
        <f t="shared" ref="C1291:N1308" si="1350">C355</f>
        <v>226367</v>
      </c>
      <c r="D1291" s="7">
        <f t="shared" si="1350"/>
        <v>113868</v>
      </c>
      <c r="E1291" s="7">
        <f t="shared" si="1350"/>
        <v>111788</v>
      </c>
      <c r="F1291" s="7">
        <f t="shared" si="1350"/>
        <v>726</v>
      </c>
      <c r="G1291" s="7">
        <f t="shared" si="1350"/>
        <v>11640</v>
      </c>
      <c r="H1291" s="7">
        <f t="shared" si="1350"/>
        <v>39248</v>
      </c>
      <c r="I1291" s="7">
        <f t="shared" si="1350"/>
        <v>0</v>
      </c>
      <c r="J1291" s="7">
        <f t="shared" si="1350"/>
        <v>5570</v>
      </c>
      <c r="K1291" s="7">
        <f t="shared" si="1350"/>
        <v>111400</v>
      </c>
      <c r="L1291" s="7">
        <f t="shared" si="1350"/>
        <v>6073623</v>
      </c>
      <c r="M1291" s="7">
        <f t="shared" si="1350"/>
        <v>15184067</v>
      </c>
      <c r="N1291" s="7">
        <f t="shared" si="1350"/>
        <v>3801203</v>
      </c>
      <c r="O1291" s="12">
        <f t="shared" si="1337"/>
        <v>19096670</v>
      </c>
      <c r="P1291" s="28">
        <v>331671</v>
      </c>
      <c r="Q1291" s="21">
        <f t="shared" ref="Q1291:Q1307" si="1351">C1291/($P1291/1000)</f>
        <v>682.50465069300606</v>
      </c>
      <c r="R1291" s="21">
        <f t="shared" si="1338"/>
        <v>343.31611747786212</v>
      </c>
      <c r="S1291" s="21">
        <f t="shared" si="1339"/>
        <v>337.0448426301968</v>
      </c>
      <c r="T1291" s="21">
        <f t="shared" si="1340"/>
        <v>2.1889161247139484</v>
      </c>
      <c r="U1291" s="21">
        <f t="shared" si="1341"/>
        <v>35.095018859050086</v>
      </c>
      <c r="V1291" s="21">
        <f t="shared" si="1342"/>
        <v>118.33413231786922</v>
      </c>
      <c r="W1291" s="21">
        <f t="shared" si="1343"/>
        <v>0</v>
      </c>
      <c r="X1291" s="21">
        <f t="shared" si="1344"/>
        <v>16.793750433411422</v>
      </c>
      <c r="Y1291" s="21">
        <f t="shared" si="1345"/>
        <v>335.87500866822847</v>
      </c>
      <c r="Z1291" s="21">
        <f t="shared" si="1346"/>
        <v>18312.191901010337</v>
      </c>
      <c r="AA1291" s="21">
        <f t="shared" si="1347"/>
        <v>45780.508395367702</v>
      </c>
      <c r="AB1291" s="21">
        <f t="shared" si="1348"/>
        <v>11460.763829216303</v>
      </c>
      <c r="AC1291" s="21">
        <f t="shared" si="1349"/>
        <v>57577.147233252232</v>
      </c>
    </row>
    <row r="1292" spans="1:29">
      <c r="A1292" s="6" t="s">
        <v>109</v>
      </c>
      <c r="B1292" s="6">
        <v>1997</v>
      </c>
      <c r="C1292" s="7">
        <f t="shared" si="1350"/>
        <v>247578</v>
      </c>
      <c r="D1292" s="7">
        <f t="shared" si="1350"/>
        <v>121913</v>
      </c>
      <c r="E1292" s="7">
        <f t="shared" si="1350"/>
        <v>126342</v>
      </c>
      <c r="F1292" s="7">
        <f t="shared" si="1350"/>
        <v>613</v>
      </c>
      <c r="G1292" s="7">
        <f t="shared" si="1350"/>
        <v>8273</v>
      </c>
      <c r="H1292" s="7">
        <f t="shared" si="1350"/>
        <v>48507</v>
      </c>
      <c r="I1292" s="7">
        <f t="shared" si="1350"/>
        <v>0</v>
      </c>
      <c r="J1292" s="7">
        <f t="shared" si="1350"/>
        <v>7763</v>
      </c>
      <c r="K1292" s="7">
        <f t="shared" si="1350"/>
        <v>170295</v>
      </c>
      <c r="L1292" s="7">
        <f t="shared" si="1350"/>
        <v>6161471</v>
      </c>
      <c r="M1292" s="7">
        <f t="shared" si="1350"/>
        <v>15404435</v>
      </c>
      <c r="N1292" s="7">
        <f t="shared" si="1350"/>
        <v>3726740</v>
      </c>
      <c r="O1292" s="12">
        <f t="shared" si="1337"/>
        <v>19301470</v>
      </c>
      <c r="P1292" s="28">
        <v>338096</v>
      </c>
      <c r="Q1292" s="21">
        <f t="shared" si="1351"/>
        <v>732.27130755761675</v>
      </c>
      <c r="R1292" s="21">
        <f t="shared" si="1338"/>
        <v>360.58693388859967</v>
      </c>
      <c r="S1292" s="21">
        <f t="shared" si="1339"/>
        <v>373.68676352278641</v>
      </c>
      <c r="T1292" s="21">
        <f t="shared" si="1340"/>
        <v>1.8130945057025223</v>
      </c>
      <c r="U1292" s="21">
        <f t="shared" si="1341"/>
        <v>24.469381477450192</v>
      </c>
      <c r="V1292" s="21">
        <f t="shared" si="1342"/>
        <v>143.4710851355828</v>
      </c>
      <c r="W1292" s="21">
        <f t="shared" si="1343"/>
        <v>0</v>
      </c>
      <c r="X1292" s="21">
        <f t="shared" si="1344"/>
        <v>22.960934172542711</v>
      </c>
      <c r="Y1292" s="21">
        <f t="shared" si="1345"/>
        <v>503.68830154748946</v>
      </c>
      <c r="Z1292" s="21">
        <f t="shared" si="1346"/>
        <v>18224.028086697268</v>
      </c>
      <c r="AA1292" s="21">
        <f t="shared" si="1347"/>
        <v>45562.310704651936</v>
      </c>
      <c r="AB1292" s="21">
        <f t="shared" si="1348"/>
        <v>11022.727272727272</v>
      </c>
      <c r="AC1292" s="21">
        <f t="shared" si="1349"/>
        <v>57088.726278926697</v>
      </c>
    </row>
    <row r="1293" spans="1:29">
      <c r="A1293"/>
      <c r="B1293" s="6">
        <v>1998</v>
      </c>
      <c r="C1293" s="7">
        <f t="shared" si="1350"/>
        <v>276779</v>
      </c>
      <c r="D1293" s="7">
        <f t="shared" si="1350"/>
        <v>121243</v>
      </c>
      <c r="E1293" s="7">
        <f t="shared" si="1350"/>
        <v>160090</v>
      </c>
      <c r="F1293" s="7">
        <f t="shared" si="1350"/>
        <v>631</v>
      </c>
      <c r="G1293" s="7">
        <f t="shared" si="1350"/>
        <v>8396</v>
      </c>
      <c r="H1293" s="7">
        <f t="shared" si="1350"/>
        <v>47509</v>
      </c>
      <c r="I1293" s="7">
        <f t="shared" si="1350"/>
        <v>0</v>
      </c>
      <c r="J1293" s="7">
        <f t="shared" si="1350"/>
        <v>10678</v>
      </c>
      <c r="K1293" s="7">
        <f t="shared" si="1350"/>
        <v>266924</v>
      </c>
      <c r="L1293" s="7">
        <f t="shared" si="1350"/>
        <v>6512784</v>
      </c>
      <c r="M1293" s="7">
        <f t="shared" si="1350"/>
        <v>16188721</v>
      </c>
      <c r="N1293" s="7">
        <f t="shared" si="1350"/>
        <v>3604032</v>
      </c>
      <c r="O1293" s="12">
        <f t="shared" si="1337"/>
        <v>20059677</v>
      </c>
      <c r="P1293" s="28">
        <v>344464</v>
      </c>
      <c r="Q1293" s="21">
        <f t="shared" si="1351"/>
        <v>803.50631706070885</v>
      </c>
      <c r="R1293" s="21">
        <f t="shared" si="1338"/>
        <v>351.97582330809604</v>
      </c>
      <c r="S1293" s="21">
        <f t="shared" si="1339"/>
        <v>464.75103348971157</v>
      </c>
      <c r="T1293" s="21">
        <f t="shared" si="1340"/>
        <v>1.8318314831157974</v>
      </c>
      <c r="U1293" s="21">
        <f t="shared" si="1341"/>
        <v>24.374100051093873</v>
      </c>
      <c r="V1293" s="21">
        <f t="shared" si="1342"/>
        <v>137.92152445538576</v>
      </c>
      <c r="W1293" s="21">
        <f t="shared" si="1343"/>
        <v>0</v>
      </c>
      <c r="X1293" s="21">
        <f t="shared" si="1344"/>
        <v>30.9988852245808</v>
      </c>
      <c r="Y1293" s="21">
        <f t="shared" si="1345"/>
        <v>774.89665102884487</v>
      </c>
      <c r="Z1293" s="21">
        <f t="shared" si="1346"/>
        <v>18907.009150448233</v>
      </c>
      <c r="AA1293" s="21">
        <f t="shared" si="1347"/>
        <v>46996.844372706582</v>
      </c>
      <c r="AB1293" s="21">
        <f t="shared" si="1348"/>
        <v>10462.724696920433</v>
      </c>
      <c r="AC1293" s="21">
        <f t="shared" si="1349"/>
        <v>58234.465720655862</v>
      </c>
    </row>
    <row r="1294" spans="1:29">
      <c r="A1294"/>
      <c r="B1294" s="6">
        <v>1999</v>
      </c>
      <c r="C1294" s="7">
        <f t="shared" si="1350"/>
        <v>303540</v>
      </c>
      <c r="D1294" s="7">
        <f t="shared" si="1350"/>
        <v>138995</v>
      </c>
      <c r="E1294" s="7">
        <f t="shared" si="1350"/>
        <v>161549</v>
      </c>
      <c r="F1294" s="7">
        <f t="shared" si="1350"/>
        <v>663</v>
      </c>
      <c r="G1294" s="7">
        <f t="shared" si="1350"/>
        <v>17487</v>
      </c>
      <c r="H1294" s="7">
        <f t="shared" si="1350"/>
        <v>102103</v>
      </c>
      <c r="I1294" s="7">
        <f t="shared" si="1350"/>
        <v>0</v>
      </c>
      <c r="J1294" s="7">
        <f t="shared" si="1350"/>
        <v>12702</v>
      </c>
      <c r="K1294" s="7">
        <f t="shared" si="1350"/>
        <v>145298</v>
      </c>
      <c r="L1294" s="7">
        <f t="shared" si="1350"/>
        <v>7579231</v>
      </c>
      <c r="M1294" s="7">
        <f t="shared" si="1350"/>
        <v>18948078</v>
      </c>
      <c r="N1294" s="7">
        <f t="shared" si="1350"/>
        <v>3465915</v>
      </c>
      <c r="O1294" s="12">
        <f t="shared" si="1337"/>
        <v>22559291</v>
      </c>
      <c r="P1294" s="28">
        <v>350259</v>
      </c>
      <c r="Q1294" s="21">
        <f t="shared" si="1351"/>
        <v>866.61584713026639</v>
      </c>
      <c r="R1294" s="21">
        <f t="shared" si="1338"/>
        <v>396.83491359251298</v>
      </c>
      <c r="S1294" s="21">
        <f t="shared" si="1339"/>
        <v>461.22726325376362</v>
      </c>
      <c r="T1294" s="21">
        <f t="shared" si="1340"/>
        <v>1.8928849794009575</v>
      </c>
      <c r="U1294" s="21">
        <f t="shared" si="1341"/>
        <v>49.925911968000818</v>
      </c>
      <c r="V1294" s="21">
        <f t="shared" si="1342"/>
        <v>291.50714185788229</v>
      </c>
      <c r="W1294" s="21">
        <f t="shared" si="1343"/>
        <v>0</v>
      </c>
      <c r="X1294" s="21">
        <f t="shared" si="1344"/>
        <v>36.264592772776716</v>
      </c>
      <c r="Y1294" s="21">
        <f t="shared" si="1345"/>
        <v>414.83016853242884</v>
      </c>
      <c r="Z1294" s="21">
        <f t="shared" si="1346"/>
        <v>21638.932903936799</v>
      </c>
      <c r="AA1294" s="21">
        <f t="shared" si="1347"/>
        <v>54097.333687357066</v>
      </c>
      <c r="AB1294" s="21">
        <f t="shared" si="1348"/>
        <v>9895.2917698046294</v>
      </c>
      <c r="AC1294" s="21">
        <f t="shared" si="1349"/>
        <v>64407.455625694129</v>
      </c>
    </row>
    <row r="1295" spans="1:29">
      <c r="A1295"/>
      <c r="B1295" s="6">
        <v>2000</v>
      </c>
      <c r="C1295" s="7">
        <f t="shared" si="1350"/>
        <v>299238</v>
      </c>
      <c r="D1295" s="7">
        <f t="shared" si="1350"/>
        <v>131790</v>
      </c>
      <c r="E1295" s="7">
        <f t="shared" si="1350"/>
        <v>167881</v>
      </c>
      <c r="F1295" s="7">
        <f t="shared" si="1350"/>
        <v>694</v>
      </c>
      <c r="G1295" s="7">
        <f t="shared" si="1350"/>
        <v>13363</v>
      </c>
      <c r="H1295" s="7">
        <f t="shared" si="1350"/>
        <v>126440</v>
      </c>
      <c r="I1295" s="7">
        <f t="shared" si="1350"/>
        <v>0</v>
      </c>
      <c r="J1295" s="7">
        <f t="shared" si="1350"/>
        <v>16073</v>
      </c>
      <c r="K1295" s="7">
        <f t="shared" si="1350"/>
        <v>78032</v>
      </c>
      <c r="L1295" s="7">
        <f t="shared" si="1350"/>
        <v>7877255</v>
      </c>
      <c r="M1295" s="7">
        <f t="shared" si="1350"/>
        <v>19693130</v>
      </c>
      <c r="N1295" s="7">
        <f t="shared" si="1350"/>
        <v>3017533</v>
      </c>
      <c r="O1295" s="12">
        <f t="shared" si="1337"/>
        <v>22788695</v>
      </c>
      <c r="P1295" s="28">
        <v>356199</v>
      </c>
      <c r="Q1295" s="21">
        <f t="shared" si="1351"/>
        <v>840.08658081577994</v>
      </c>
      <c r="R1295" s="21">
        <f t="shared" si="1338"/>
        <v>369.98980906740331</v>
      </c>
      <c r="S1295" s="21">
        <f t="shared" si="1339"/>
        <v>471.31238436941146</v>
      </c>
      <c r="T1295" s="21">
        <f t="shared" si="1340"/>
        <v>1.9483490969935344</v>
      </c>
      <c r="U1295" s="21">
        <f t="shared" si="1341"/>
        <v>37.515546085193947</v>
      </c>
      <c r="V1295" s="21">
        <f t="shared" si="1342"/>
        <v>354.9701150199748</v>
      </c>
      <c r="W1295" s="21">
        <f t="shared" si="1343"/>
        <v>0</v>
      </c>
      <c r="X1295" s="21">
        <f t="shared" si="1344"/>
        <v>45.123652789592334</v>
      </c>
      <c r="Y1295" s="21">
        <f t="shared" si="1345"/>
        <v>219.06855437550357</v>
      </c>
      <c r="Z1295" s="21">
        <f t="shared" si="1346"/>
        <v>22114.758884780698</v>
      </c>
      <c r="AA1295" s="21">
        <f t="shared" si="1347"/>
        <v>55286.87615630588</v>
      </c>
      <c r="AB1295" s="21">
        <f t="shared" si="1348"/>
        <v>8471.4808295362982</v>
      </c>
      <c r="AC1295" s="21">
        <f t="shared" si="1349"/>
        <v>63977.425540217686</v>
      </c>
    </row>
    <row r="1296" spans="1:29">
      <c r="A1296"/>
      <c r="B1296" s="6">
        <v>2001</v>
      </c>
      <c r="C1296" s="7">
        <f t="shared" si="1350"/>
        <v>251613</v>
      </c>
      <c r="D1296" s="7">
        <f t="shared" si="1350"/>
        <v>121262</v>
      </c>
      <c r="E1296" s="7">
        <f t="shared" si="1350"/>
        <v>133039</v>
      </c>
      <c r="F1296" s="7">
        <f t="shared" si="1350"/>
        <v>803</v>
      </c>
      <c r="G1296" s="7">
        <f t="shared" si="1350"/>
        <v>7560</v>
      </c>
      <c r="H1296" s="7">
        <f t="shared" si="1350"/>
        <v>94227</v>
      </c>
      <c r="I1296" s="7">
        <f t="shared" si="1350"/>
        <v>0</v>
      </c>
      <c r="J1296" s="7">
        <f t="shared" si="1350"/>
        <v>14026</v>
      </c>
      <c r="K1296" s="7">
        <f t="shared" si="1350"/>
        <v>74988</v>
      </c>
      <c r="L1296" s="7">
        <f t="shared" si="1350"/>
        <v>7548394</v>
      </c>
      <c r="M1296" s="7">
        <f t="shared" si="1350"/>
        <v>16951901</v>
      </c>
      <c r="N1296" s="7">
        <f t="shared" si="1350"/>
        <v>3176131</v>
      </c>
      <c r="O1296" s="12">
        <f t="shared" si="1337"/>
        <v>20203020</v>
      </c>
      <c r="P1296" s="28">
        <v>362384</v>
      </c>
      <c r="Q1296" s="21">
        <f t="shared" si="1351"/>
        <v>694.32701223012054</v>
      </c>
      <c r="R1296" s="21">
        <f t="shared" si="1338"/>
        <v>334.62294141021675</v>
      </c>
      <c r="S1296" s="21">
        <f t="shared" si="1339"/>
        <v>367.12161684842596</v>
      </c>
      <c r="T1296" s="21">
        <f t="shared" si="1340"/>
        <v>2.2158814958717823</v>
      </c>
      <c r="U1296" s="21">
        <f t="shared" si="1341"/>
        <v>20.861848205218774</v>
      </c>
      <c r="V1296" s="21">
        <f t="shared" si="1342"/>
        <v>260.01975804671287</v>
      </c>
      <c r="W1296" s="21">
        <f t="shared" si="1343"/>
        <v>0</v>
      </c>
      <c r="X1296" s="21">
        <f t="shared" si="1344"/>
        <v>38.70479932888869</v>
      </c>
      <c r="Y1296" s="21">
        <f t="shared" si="1345"/>
        <v>206.92966576890811</v>
      </c>
      <c r="Z1296" s="21">
        <f t="shared" si="1346"/>
        <v>20829.821404918537</v>
      </c>
      <c r="AA1296" s="21">
        <f t="shared" si="1347"/>
        <v>46778.834054483639</v>
      </c>
      <c r="AB1296" s="21">
        <f t="shared" si="1348"/>
        <v>8764.5453441653044</v>
      </c>
      <c r="AC1296" s="21">
        <f t="shared" si="1349"/>
        <v>55750.309064417852</v>
      </c>
    </row>
    <row r="1297" spans="1:29">
      <c r="A1297"/>
      <c r="B1297" s="6">
        <v>2002</v>
      </c>
      <c r="C1297" s="7">
        <f t="shared" si="1350"/>
        <v>248869</v>
      </c>
      <c r="D1297" s="7">
        <f t="shared" si="1350"/>
        <v>122352</v>
      </c>
      <c r="E1297" s="7">
        <f t="shared" si="1350"/>
        <v>124695</v>
      </c>
      <c r="F1297" s="7">
        <f t="shared" si="1350"/>
        <v>964</v>
      </c>
      <c r="G1297" s="7">
        <f t="shared" si="1350"/>
        <v>7838</v>
      </c>
      <c r="H1297" s="7">
        <f t="shared" si="1350"/>
        <v>88753</v>
      </c>
      <c r="I1297" s="7">
        <f t="shared" si="1350"/>
        <v>0</v>
      </c>
      <c r="J1297" s="7">
        <f t="shared" si="1350"/>
        <v>13789</v>
      </c>
      <c r="K1297" s="7">
        <f t="shared" si="1350"/>
        <v>67059</v>
      </c>
      <c r="L1297" s="7">
        <f t="shared" si="1350"/>
        <v>7896809</v>
      </c>
      <c r="M1297" s="7">
        <f t="shared" si="1350"/>
        <v>15820595</v>
      </c>
      <c r="N1297" s="7">
        <f t="shared" si="1350"/>
        <v>3204848</v>
      </c>
      <c r="O1297" s="12">
        <f t="shared" si="1337"/>
        <v>19092502</v>
      </c>
      <c r="P1297" s="28">
        <v>370392</v>
      </c>
      <c r="Q1297" s="21">
        <f t="shared" si="1351"/>
        <v>671.90706062765935</v>
      </c>
      <c r="R1297" s="21">
        <f t="shared" si="1338"/>
        <v>330.33110866325404</v>
      </c>
      <c r="S1297" s="21">
        <f t="shared" si="1339"/>
        <v>336.65683924058834</v>
      </c>
      <c r="T1297" s="21">
        <f t="shared" si="1340"/>
        <v>2.6026480053564871</v>
      </c>
      <c r="U1297" s="21">
        <f t="shared" si="1341"/>
        <v>21.161364176332103</v>
      </c>
      <c r="V1297" s="21">
        <f t="shared" si="1342"/>
        <v>239.61910624419534</v>
      </c>
      <c r="W1297" s="21">
        <f t="shared" si="1343"/>
        <v>0</v>
      </c>
      <c r="X1297" s="21">
        <f t="shared" si="1344"/>
        <v>37.228125877448754</v>
      </c>
      <c r="Y1297" s="21">
        <f t="shared" si="1345"/>
        <v>181.04872675435755</v>
      </c>
      <c r="Z1297" s="21">
        <f t="shared" si="1346"/>
        <v>21320.139203870494</v>
      </c>
      <c r="AA1297" s="21">
        <f t="shared" si="1347"/>
        <v>42713.112054256031</v>
      </c>
      <c r="AB1297" s="21">
        <f t="shared" si="1348"/>
        <v>8652.5842890775184</v>
      </c>
      <c r="AC1297" s="21">
        <f t="shared" si="1349"/>
        <v>51546.745070087905</v>
      </c>
    </row>
    <row r="1298" spans="1:29">
      <c r="A1298"/>
      <c r="B1298" s="6">
        <v>2003</v>
      </c>
      <c r="C1298" s="7">
        <f t="shared" si="1350"/>
        <v>229389</v>
      </c>
      <c r="D1298" s="7">
        <f t="shared" si="1350"/>
        <v>118981</v>
      </c>
      <c r="E1298" s="7">
        <f t="shared" si="1350"/>
        <v>106460</v>
      </c>
      <c r="F1298" s="7">
        <f t="shared" si="1350"/>
        <v>1045</v>
      </c>
      <c r="G1298" s="7">
        <f t="shared" si="1350"/>
        <v>9992</v>
      </c>
      <c r="H1298" s="7">
        <f t="shared" si="1350"/>
        <v>88630</v>
      </c>
      <c r="I1298" s="7">
        <f t="shared" si="1350"/>
        <v>0</v>
      </c>
      <c r="J1298" s="7">
        <f t="shared" si="1350"/>
        <v>11673</v>
      </c>
      <c r="K1298" s="7">
        <f t="shared" si="1350"/>
        <v>61355</v>
      </c>
      <c r="L1298" s="7">
        <f t="shared" si="1350"/>
        <v>7219865</v>
      </c>
      <c r="M1298" s="7">
        <f t="shared" si="1350"/>
        <v>15673205</v>
      </c>
      <c r="N1298" s="7">
        <f t="shared" si="1350"/>
        <v>2920355</v>
      </c>
      <c r="O1298" s="12">
        <f t="shared" si="1337"/>
        <v>18654915</v>
      </c>
      <c r="P1298" s="28">
        <v>378910</v>
      </c>
      <c r="Q1298" s="21">
        <f t="shared" si="1351"/>
        <v>605.39178168958324</v>
      </c>
      <c r="R1298" s="21">
        <f t="shared" si="1338"/>
        <v>314.0086036261909</v>
      </c>
      <c r="S1298" s="21">
        <f t="shared" si="1339"/>
        <v>280.96381726531365</v>
      </c>
      <c r="T1298" s="21">
        <f t="shared" si="1340"/>
        <v>2.7579108495421076</v>
      </c>
      <c r="U1298" s="21">
        <f t="shared" si="1341"/>
        <v>26.37037819007152</v>
      </c>
      <c r="V1298" s="21">
        <f t="shared" si="1342"/>
        <v>233.90778812910716</v>
      </c>
      <c r="W1298" s="21">
        <f t="shared" si="1343"/>
        <v>0</v>
      </c>
      <c r="X1298" s="21">
        <f t="shared" si="1344"/>
        <v>30.806787891583753</v>
      </c>
      <c r="Y1298" s="21">
        <f t="shared" si="1345"/>
        <v>161.924995381489</v>
      </c>
      <c r="Z1298" s="21">
        <f t="shared" si="1346"/>
        <v>19054.300493520888</v>
      </c>
      <c r="AA1298" s="21">
        <f t="shared" si="1347"/>
        <v>41363.92547042833</v>
      </c>
      <c r="AB1298" s="21">
        <f t="shared" si="1348"/>
        <v>7707.2523818320969</v>
      </c>
      <c r="AC1298" s="21">
        <f t="shared" si="1349"/>
        <v>49233.102847641916</v>
      </c>
    </row>
    <row r="1299" spans="1:29">
      <c r="A1299"/>
      <c r="B1299" s="6">
        <v>2004</v>
      </c>
      <c r="C1299" s="7">
        <f t="shared" si="1350"/>
        <v>226289</v>
      </c>
      <c r="D1299" s="7">
        <f t="shared" si="1350"/>
        <v>130209</v>
      </c>
      <c r="E1299" s="7">
        <f t="shared" si="1350"/>
        <v>99479</v>
      </c>
      <c r="F1299" s="7">
        <f t="shared" si="1350"/>
        <v>998</v>
      </c>
      <c r="G1299" s="7">
        <f t="shared" si="1350"/>
        <v>5712</v>
      </c>
      <c r="H1299" s="7">
        <f t="shared" si="1350"/>
        <v>92091</v>
      </c>
      <c r="I1299" s="7">
        <f t="shared" si="1350"/>
        <v>0</v>
      </c>
      <c r="J1299" s="7">
        <f t="shared" si="1350"/>
        <v>9871</v>
      </c>
      <c r="K1299" s="7">
        <f t="shared" si="1350"/>
        <v>56106</v>
      </c>
      <c r="L1299" s="7">
        <f t="shared" si="1350"/>
        <v>7211401</v>
      </c>
      <c r="M1299" s="7">
        <f t="shared" si="1350"/>
        <v>15374317</v>
      </c>
      <c r="N1299" s="7">
        <f t="shared" si="1350"/>
        <v>2905826</v>
      </c>
      <c r="O1299" s="12">
        <f t="shared" si="1337"/>
        <v>18336249</v>
      </c>
      <c r="P1299" s="28">
        <v>387066</v>
      </c>
      <c r="Q1299" s="21">
        <f t="shared" si="1351"/>
        <v>584.62639446502669</v>
      </c>
      <c r="R1299" s="21">
        <f t="shared" si="1338"/>
        <v>336.39999379950706</v>
      </c>
      <c r="S1299" s="21">
        <f t="shared" si="1339"/>
        <v>257.00784879064554</v>
      </c>
      <c r="T1299" s="21">
        <f t="shared" si="1340"/>
        <v>2.5783716472126201</v>
      </c>
      <c r="U1299" s="21">
        <f t="shared" si="1341"/>
        <v>14.757173195269026</v>
      </c>
      <c r="V1299" s="21">
        <f t="shared" si="1342"/>
        <v>237.9206646928431</v>
      </c>
      <c r="W1299" s="21">
        <f t="shared" si="1343"/>
        <v>0</v>
      </c>
      <c r="X1299" s="21">
        <f t="shared" si="1344"/>
        <v>25.502110751138051</v>
      </c>
      <c r="Y1299" s="21">
        <f t="shared" si="1345"/>
        <v>144.95202368588303</v>
      </c>
      <c r="Z1299" s="21">
        <f t="shared" si="1346"/>
        <v>18630.933742565867</v>
      </c>
      <c r="AA1299" s="21">
        <f t="shared" si="1347"/>
        <v>39720.143334728447</v>
      </c>
      <c r="AB1299" s="21">
        <f t="shared" si="1348"/>
        <v>7507.313998129518</v>
      </c>
      <c r="AC1299" s="21">
        <f t="shared" si="1349"/>
        <v>47372.409356543845</v>
      </c>
    </row>
    <row r="1300" spans="1:29">
      <c r="A1300"/>
      <c r="B1300" s="6">
        <v>2005</v>
      </c>
      <c r="C1300" s="7">
        <f t="shared" si="1350"/>
        <v>234640</v>
      </c>
      <c r="D1300" s="7">
        <f t="shared" si="1350"/>
        <v>138223</v>
      </c>
      <c r="E1300" s="7">
        <f t="shared" si="1350"/>
        <v>100733</v>
      </c>
      <c r="F1300" s="7">
        <f t="shared" si="1350"/>
        <v>1045</v>
      </c>
      <c r="G1300" s="7">
        <f t="shared" si="1350"/>
        <v>7287</v>
      </c>
      <c r="H1300" s="7">
        <f t="shared" si="1350"/>
        <v>97888</v>
      </c>
      <c r="I1300" s="7">
        <f t="shared" si="1350"/>
        <v>0</v>
      </c>
      <c r="J1300" s="7">
        <f t="shared" si="1350"/>
        <v>8748</v>
      </c>
      <c r="K1300" s="7">
        <f t="shared" si="1350"/>
        <v>57582</v>
      </c>
      <c r="L1300" s="7">
        <f t="shared" si="1350"/>
        <v>7103553</v>
      </c>
      <c r="M1300" s="7">
        <f t="shared" si="1350"/>
        <v>14614745</v>
      </c>
      <c r="N1300" s="7">
        <f t="shared" si="1350"/>
        <v>2816187</v>
      </c>
      <c r="O1300" s="12">
        <f t="shared" si="1337"/>
        <v>17488514</v>
      </c>
      <c r="P1300" s="28">
        <v>394658</v>
      </c>
      <c r="Q1300" s="21">
        <f t="shared" si="1351"/>
        <v>594.54008280587243</v>
      </c>
      <c r="R1300" s="21">
        <f t="shared" si="1338"/>
        <v>350.23488691474643</v>
      </c>
      <c r="S1300" s="21">
        <f t="shared" si="1339"/>
        <v>255.24124685170452</v>
      </c>
      <c r="T1300" s="21">
        <f t="shared" si="1340"/>
        <v>2.6478621996766818</v>
      </c>
      <c r="U1300" s="21">
        <f t="shared" si="1341"/>
        <v>18.464087893821993</v>
      </c>
      <c r="V1300" s="21">
        <f t="shared" si="1342"/>
        <v>248.03247368607757</v>
      </c>
      <c r="W1300" s="21">
        <f t="shared" si="1343"/>
        <v>0</v>
      </c>
      <c r="X1300" s="21">
        <f t="shared" si="1344"/>
        <v>22.16602729451829</v>
      </c>
      <c r="Y1300" s="21">
        <f t="shared" si="1345"/>
        <v>145.903541800749</v>
      </c>
      <c r="Z1300" s="21">
        <f t="shared" si="1346"/>
        <v>17999.262652727171</v>
      </c>
      <c r="AA1300" s="21">
        <f t="shared" si="1347"/>
        <v>37031.41707503712</v>
      </c>
      <c r="AB1300" s="21">
        <f t="shared" si="1348"/>
        <v>7135.7656502592117</v>
      </c>
      <c r="AC1300" s="21">
        <f t="shared" si="1349"/>
        <v>44313.086267097082</v>
      </c>
    </row>
    <row r="1301" spans="1:29">
      <c r="A1301" s="2"/>
      <c r="B1301" s="6">
        <v>2006</v>
      </c>
      <c r="C1301" s="7">
        <f t="shared" si="1350"/>
        <v>243116</v>
      </c>
      <c r="D1301" s="7">
        <f t="shared" si="1350"/>
        <v>135406</v>
      </c>
      <c r="E1301" s="7">
        <f t="shared" si="1350"/>
        <v>107463</v>
      </c>
      <c r="F1301" s="7">
        <f t="shared" si="1350"/>
        <v>1055</v>
      </c>
      <c r="G1301" s="7">
        <f t="shared" si="1350"/>
        <v>6056</v>
      </c>
      <c r="H1301" s="7">
        <f t="shared" si="1350"/>
        <v>91516</v>
      </c>
      <c r="I1301" s="7">
        <f t="shared" si="1350"/>
        <v>173</v>
      </c>
      <c r="J1301" s="7">
        <f t="shared" si="1350"/>
        <v>9188</v>
      </c>
      <c r="K1301" s="7">
        <f t="shared" si="1350"/>
        <v>61390</v>
      </c>
      <c r="L1301" s="7">
        <f t="shared" si="1350"/>
        <v>6967503</v>
      </c>
      <c r="M1301" s="7">
        <f t="shared" si="1350"/>
        <v>14023353</v>
      </c>
      <c r="N1301" s="7">
        <f t="shared" si="1350"/>
        <v>2931934</v>
      </c>
      <c r="O1301" s="12">
        <f t="shared" si="1337"/>
        <v>17016850</v>
      </c>
      <c r="P1301" s="28">
        <v>401632</v>
      </c>
      <c r="Q1301" s="21">
        <f t="shared" si="1351"/>
        <v>605.32029320372874</v>
      </c>
      <c r="R1301" s="21">
        <f t="shared" si="1338"/>
        <v>337.13947095848937</v>
      </c>
      <c r="S1301" s="21">
        <f t="shared" si="1339"/>
        <v>267.56583140785597</v>
      </c>
      <c r="T1301" s="21">
        <f t="shared" si="1340"/>
        <v>2.626782726475978</v>
      </c>
      <c r="U1301" s="21">
        <f t="shared" si="1341"/>
        <v>15.078479802406182</v>
      </c>
      <c r="V1301" s="21">
        <f t="shared" si="1342"/>
        <v>227.86032985419487</v>
      </c>
      <c r="W1301" s="21">
        <f t="shared" si="1343"/>
        <v>0.43074257031312246</v>
      </c>
      <c r="X1301" s="21">
        <f t="shared" si="1344"/>
        <v>22.876663214086527</v>
      </c>
      <c r="Y1301" s="21">
        <f t="shared" si="1345"/>
        <v>152.85136642498605</v>
      </c>
      <c r="Z1301" s="21">
        <f t="shared" si="1346"/>
        <v>17347.97775077683</v>
      </c>
      <c r="AA1301" s="21">
        <f t="shared" si="1347"/>
        <v>34915.925523862643</v>
      </c>
      <c r="AB1301" s="21">
        <f t="shared" si="1348"/>
        <v>7300.0507927655162</v>
      </c>
      <c r="AC1301" s="21">
        <f t="shared" si="1349"/>
        <v>42369.258425623455</v>
      </c>
    </row>
    <row r="1302" spans="1:29">
      <c r="A1302"/>
      <c r="B1302" s="6">
        <v>2007</v>
      </c>
      <c r="C1302" s="7">
        <f t="shared" si="1350"/>
        <v>239023</v>
      </c>
      <c r="D1302" s="7">
        <f t="shared" si="1350"/>
        <v>136224</v>
      </c>
      <c r="E1302" s="7">
        <f t="shared" si="1350"/>
        <v>95065</v>
      </c>
      <c r="F1302" s="7">
        <f t="shared" si="1350"/>
        <v>984</v>
      </c>
      <c r="G1302" s="7">
        <f t="shared" si="1350"/>
        <v>7901</v>
      </c>
      <c r="H1302" s="7">
        <f t="shared" si="1350"/>
        <v>82238</v>
      </c>
      <c r="I1302" s="7">
        <f t="shared" si="1350"/>
        <v>330</v>
      </c>
      <c r="J1302" s="7">
        <f t="shared" si="1350"/>
        <v>8408</v>
      </c>
      <c r="K1302" s="7">
        <f t="shared" si="1350"/>
        <v>59638</v>
      </c>
      <c r="L1302" s="7">
        <f t="shared" si="1350"/>
        <v>6476671</v>
      </c>
      <c r="M1302" s="7">
        <f t="shared" si="1350"/>
        <v>13062876</v>
      </c>
      <c r="N1302" s="7">
        <f t="shared" si="1350"/>
        <v>3096911</v>
      </c>
      <c r="O1302" s="12">
        <f t="shared" si="1337"/>
        <v>16219755</v>
      </c>
      <c r="P1302" s="28">
        <v>407882</v>
      </c>
      <c r="Q1302" s="21">
        <f t="shared" si="1351"/>
        <v>586.01016960787683</v>
      </c>
      <c r="R1302" s="21">
        <f t="shared" si="1338"/>
        <v>333.97894489092431</v>
      </c>
      <c r="S1302" s="21">
        <f t="shared" si="1339"/>
        <v>233.06985843945063</v>
      </c>
      <c r="T1302" s="21">
        <f t="shared" si="1340"/>
        <v>2.4124624278590376</v>
      </c>
      <c r="U1302" s="21">
        <f t="shared" si="1341"/>
        <v>19.370798417189285</v>
      </c>
      <c r="V1302" s="21">
        <f t="shared" si="1342"/>
        <v>201.62203774621091</v>
      </c>
      <c r="W1302" s="21">
        <f t="shared" si="1343"/>
        <v>0.80905752153809185</v>
      </c>
      <c r="X1302" s="21">
        <f t="shared" si="1344"/>
        <v>20.6138049730069</v>
      </c>
      <c r="Y1302" s="21">
        <f t="shared" si="1345"/>
        <v>146.21385596814764</v>
      </c>
      <c r="Z1302" s="21">
        <f t="shared" si="1346"/>
        <v>15878.786021447379</v>
      </c>
      <c r="AA1302" s="21">
        <f t="shared" si="1347"/>
        <v>32026.115396119465</v>
      </c>
      <c r="AB1302" s="21">
        <f t="shared" si="1348"/>
        <v>7592.6640548001624</v>
      </c>
      <c r="AC1302" s="21">
        <f t="shared" si="1349"/>
        <v>39765.802364409312</v>
      </c>
    </row>
    <row r="1303" spans="1:29">
      <c r="A1303"/>
      <c r="B1303" s="6">
        <v>2008</v>
      </c>
      <c r="C1303" s="7">
        <f t="shared" si="1350"/>
        <v>222316</v>
      </c>
      <c r="D1303" s="7">
        <f t="shared" si="1350"/>
        <v>126559</v>
      </c>
      <c r="E1303" s="7">
        <f t="shared" si="1350"/>
        <v>95528</v>
      </c>
      <c r="F1303" s="7">
        <f t="shared" si="1350"/>
        <v>875</v>
      </c>
      <c r="G1303" s="7">
        <f t="shared" si="1350"/>
        <v>6522</v>
      </c>
      <c r="H1303" s="7">
        <f t="shared" si="1350"/>
        <v>68897</v>
      </c>
      <c r="I1303" s="7">
        <f t="shared" si="1350"/>
        <v>0</v>
      </c>
      <c r="J1303" s="7">
        <f t="shared" si="1350"/>
        <v>8720</v>
      </c>
      <c r="K1303" s="7">
        <f t="shared" si="1350"/>
        <v>55051</v>
      </c>
      <c r="L1303" s="7">
        <f t="shared" si="1350"/>
        <v>6567121</v>
      </c>
      <c r="M1303" s="7">
        <f t="shared" si="1350"/>
        <v>13274693</v>
      </c>
      <c r="N1303" s="7">
        <f t="shared" si="1350"/>
        <v>2655558</v>
      </c>
      <c r="O1303" s="12">
        <f t="shared" si="1337"/>
        <v>15985302</v>
      </c>
      <c r="P1303" s="28">
        <v>414763</v>
      </c>
      <c r="Q1303" s="21">
        <f t="shared" si="1351"/>
        <v>536.00731019883642</v>
      </c>
      <c r="R1303" s="21">
        <f t="shared" si="1338"/>
        <v>305.13570400445559</v>
      </c>
      <c r="S1303" s="21">
        <f t="shared" si="1339"/>
        <v>230.31948365693179</v>
      </c>
      <c r="T1303" s="21">
        <f t="shared" si="1340"/>
        <v>2.109638516453975</v>
      </c>
      <c r="U1303" s="21">
        <f t="shared" si="1341"/>
        <v>15.724642747786087</v>
      </c>
      <c r="V1303" s="21">
        <f t="shared" si="1342"/>
        <v>166.1117312778623</v>
      </c>
      <c r="W1303" s="21">
        <f t="shared" si="1343"/>
        <v>0</v>
      </c>
      <c r="X1303" s="21">
        <f t="shared" si="1344"/>
        <v>21.02405470111847</v>
      </c>
      <c r="Y1303" s="21">
        <f t="shared" si="1345"/>
        <v>132.7288113934946</v>
      </c>
      <c r="Z1303" s="21">
        <f t="shared" si="1346"/>
        <v>15833.430175787136</v>
      </c>
      <c r="AA1303" s="21">
        <f t="shared" si="1347"/>
        <v>32005.489882173675</v>
      </c>
      <c r="AB1303" s="21">
        <f t="shared" si="1348"/>
        <v>6402.5913594028398</v>
      </c>
      <c r="AC1303" s="21">
        <f t="shared" si="1349"/>
        <v>38540.81005297001</v>
      </c>
    </row>
    <row r="1304" spans="1:29">
      <c r="B1304" s="6">
        <v>2009</v>
      </c>
      <c r="C1304" s="7">
        <f t="shared" si="1350"/>
        <v>189588</v>
      </c>
      <c r="D1304" s="7">
        <f t="shared" si="1350"/>
        <v>108782</v>
      </c>
      <c r="E1304" s="7">
        <f t="shared" si="1350"/>
        <v>81085</v>
      </c>
      <c r="F1304" s="7">
        <f t="shared" si="1350"/>
        <v>484</v>
      </c>
      <c r="G1304" s="7">
        <f t="shared" si="1350"/>
        <v>5707</v>
      </c>
      <c r="H1304" s="7">
        <f t="shared" si="1350"/>
        <v>28314</v>
      </c>
      <c r="I1304" s="7">
        <f t="shared" si="1350"/>
        <v>0</v>
      </c>
      <c r="J1304" s="7">
        <f t="shared" si="1350"/>
        <v>8421</v>
      </c>
      <c r="K1304" s="7">
        <f t="shared" si="1350"/>
        <v>47663</v>
      </c>
      <c r="L1304" s="7">
        <f t="shared" si="1350"/>
        <v>5512863</v>
      </c>
      <c r="M1304" s="7">
        <f t="shared" si="1350"/>
        <v>11156688</v>
      </c>
      <c r="N1304" s="7">
        <f t="shared" si="1350"/>
        <v>2546720</v>
      </c>
      <c r="O1304" s="12">
        <f t="shared" si="1337"/>
        <v>13751071</v>
      </c>
      <c r="P1304" s="28">
        <v>422165</v>
      </c>
      <c r="Q1304" s="21">
        <f t="shared" si="1351"/>
        <v>449.08507337178588</v>
      </c>
      <c r="R1304" s="21">
        <f t="shared" si="1338"/>
        <v>257.6765008942001</v>
      </c>
      <c r="S1304" s="21">
        <f t="shared" si="1339"/>
        <v>192.06945151777148</v>
      </c>
      <c r="T1304" s="21">
        <f t="shared" si="1340"/>
        <v>1.1464711664870371</v>
      </c>
      <c r="U1304" s="21">
        <f t="shared" si="1341"/>
        <v>13.518411047813059</v>
      </c>
      <c r="V1304" s="21">
        <f t="shared" si="1342"/>
        <v>67.068563239491667</v>
      </c>
      <c r="W1304" s="21">
        <f t="shared" si="1343"/>
        <v>0</v>
      </c>
      <c r="X1304" s="21">
        <f t="shared" si="1344"/>
        <v>19.947177051626731</v>
      </c>
      <c r="Y1304" s="21">
        <f t="shared" si="1345"/>
        <v>112.90135373609844</v>
      </c>
      <c r="Z1304" s="21">
        <f t="shared" si="1346"/>
        <v>13058.550566721542</v>
      </c>
      <c r="AA1304" s="21">
        <f t="shared" si="1347"/>
        <v>26427.316333661009</v>
      </c>
      <c r="AB1304" s="21">
        <f t="shared" si="1348"/>
        <v>6032.5228287517912</v>
      </c>
      <c r="AC1304" s="21">
        <f t="shared" si="1349"/>
        <v>32572.740516148897</v>
      </c>
    </row>
    <row r="1305" spans="1:29">
      <c r="B1305" s="6">
        <v>2010</v>
      </c>
      <c r="C1305" s="7">
        <f t="shared" si="1350"/>
        <v>207408</v>
      </c>
      <c r="D1305" s="7">
        <f t="shared" si="1350"/>
        <v>123423</v>
      </c>
      <c r="E1305" s="7">
        <f t="shared" si="1350"/>
        <v>84543</v>
      </c>
      <c r="F1305" s="7">
        <f t="shared" si="1350"/>
        <v>502</v>
      </c>
      <c r="G1305" s="7">
        <f t="shared" si="1350"/>
        <v>8852</v>
      </c>
      <c r="H1305" s="7">
        <f t="shared" si="1350"/>
        <v>33008</v>
      </c>
      <c r="I1305" s="7">
        <f t="shared" si="1350"/>
        <v>0</v>
      </c>
      <c r="J1305" s="7">
        <f t="shared" si="1350"/>
        <v>7639</v>
      </c>
      <c r="K1305" s="7">
        <f t="shared" si="1350"/>
        <v>49330</v>
      </c>
      <c r="L1305" s="7">
        <f t="shared" si="1350"/>
        <v>4640465</v>
      </c>
      <c r="M1305" s="7">
        <f t="shared" si="1350"/>
        <v>9291617</v>
      </c>
      <c r="N1305" s="7">
        <f t="shared" si="1350"/>
        <v>2367700</v>
      </c>
      <c r="O1305" s="12">
        <f t="shared" si="1337"/>
        <v>11708647</v>
      </c>
      <c r="P1305" s="28">
        <v>429829</v>
      </c>
      <c r="Q1305" s="21">
        <f t="shared" si="1351"/>
        <v>482.53607830090573</v>
      </c>
      <c r="R1305" s="21">
        <f t="shared" si="1338"/>
        <v>287.14442254943242</v>
      </c>
      <c r="S1305" s="21">
        <f t="shared" si="1339"/>
        <v>196.68984642730015</v>
      </c>
      <c r="T1305" s="21">
        <f t="shared" si="1340"/>
        <v>1.1679063069267079</v>
      </c>
      <c r="U1305" s="21">
        <f t="shared" si="1341"/>
        <v>20.594236312580119</v>
      </c>
      <c r="V1305" s="21">
        <f t="shared" si="1342"/>
        <v>76.793329440312306</v>
      </c>
      <c r="W1305" s="21">
        <f t="shared" si="1343"/>
        <v>0</v>
      </c>
      <c r="X1305" s="21">
        <f t="shared" si="1344"/>
        <v>17.772183821938491</v>
      </c>
      <c r="Y1305" s="21">
        <f t="shared" si="1345"/>
        <v>114.76656996154284</v>
      </c>
      <c r="Z1305" s="21">
        <f t="shared" si="1346"/>
        <v>10796.072391578977</v>
      </c>
      <c r="AA1305" s="21">
        <f t="shared" si="1347"/>
        <v>21617.008159058601</v>
      </c>
      <c r="AB1305" s="21">
        <f t="shared" si="1348"/>
        <v>5508.4696472318064</v>
      </c>
      <c r="AC1305" s="21">
        <f t="shared" si="1349"/>
        <v>27240.244376251951</v>
      </c>
    </row>
    <row r="1306" spans="1:29">
      <c r="B1306" s="6">
        <v>2011</v>
      </c>
      <c r="C1306" s="7">
        <f t="shared" si="1350"/>
        <v>208021</v>
      </c>
      <c r="D1306" s="7">
        <f t="shared" si="1350"/>
        <v>116354</v>
      </c>
      <c r="E1306" s="7">
        <f t="shared" si="1350"/>
        <v>93160</v>
      </c>
      <c r="F1306" s="7">
        <f t="shared" si="1350"/>
        <v>460</v>
      </c>
      <c r="G1306" s="7">
        <f t="shared" si="1350"/>
        <v>8875</v>
      </c>
      <c r="H1306" s="7">
        <f t="shared" si="1350"/>
        <v>30575</v>
      </c>
      <c r="I1306" s="7">
        <f t="shared" si="1350"/>
        <v>0</v>
      </c>
      <c r="J1306" s="7">
        <f t="shared" si="1350"/>
        <v>6978</v>
      </c>
      <c r="K1306" s="7">
        <f t="shared" si="1350"/>
        <v>40368</v>
      </c>
      <c r="L1306" s="7">
        <f t="shared" si="1350"/>
        <v>4122648</v>
      </c>
      <c r="M1306" s="7">
        <f t="shared" si="1350"/>
        <v>7972023</v>
      </c>
      <c r="N1306" s="7">
        <f t="shared" si="1350"/>
        <v>2113425</v>
      </c>
      <c r="O1306" s="12">
        <f t="shared" si="1337"/>
        <v>10125816</v>
      </c>
      <c r="P1306" s="28">
        <v>434634</v>
      </c>
      <c r="Q1306" s="21">
        <f t="shared" si="1351"/>
        <v>478.61188954384608</v>
      </c>
      <c r="R1306" s="21">
        <f t="shared" si="1338"/>
        <v>267.70570180887825</v>
      </c>
      <c r="S1306" s="21">
        <f t="shared" si="1339"/>
        <v>214.34126184329804</v>
      </c>
      <c r="T1306" s="21">
        <f t="shared" si="1340"/>
        <v>1.0583617480454819</v>
      </c>
      <c r="U1306" s="21">
        <f t="shared" si="1341"/>
        <v>20.419479378051417</v>
      </c>
      <c r="V1306" s="21">
        <f t="shared" si="1342"/>
        <v>70.346544448892629</v>
      </c>
      <c r="W1306" s="21">
        <f t="shared" si="1343"/>
        <v>0</v>
      </c>
      <c r="X1306" s="21">
        <f t="shared" si="1344"/>
        <v>16.054887560568201</v>
      </c>
      <c r="Y1306" s="21">
        <f t="shared" si="1345"/>
        <v>92.878145750217428</v>
      </c>
      <c r="Z1306" s="21">
        <f t="shared" si="1346"/>
        <v>9485.3324866439343</v>
      </c>
      <c r="AA1306" s="21">
        <f t="shared" si="1347"/>
        <v>18341.922168997364</v>
      </c>
      <c r="AB1306" s="21">
        <f t="shared" si="1348"/>
        <v>4862.5395160065709</v>
      </c>
      <c r="AC1306" s="21">
        <f t="shared" si="1349"/>
        <v>23297.33983075415</v>
      </c>
    </row>
    <row r="1307" spans="1:29">
      <c r="B1307" s="6">
        <v>2012</v>
      </c>
      <c r="C1307" s="7">
        <f t="shared" si="1350"/>
        <v>218187</v>
      </c>
      <c r="D1307" s="7">
        <f t="shared" si="1350"/>
        <v>120163</v>
      </c>
      <c r="E1307" s="7">
        <f t="shared" si="1350"/>
        <v>100069</v>
      </c>
      <c r="F1307" s="7">
        <f t="shared" si="1350"/>
        <v>600</v>
      </c>
      <c r="G1307" s="7">
        <f t="shared" si="1350"/>
        <v>5612</v>
      </c>
      <c r="H1307" s="7">
        <f t="shared" si="1350"/>
        <v>48411</v>
      </c>
      <c r="I1307" s="7">
        <f t="shared" si="1350"/>
        <v>0</v>
      </c>
      <c r="J1307" s="7">
        <f t="shared" si="1350"/>
        <v>7880</v>
      </c>
      <c r="K1307" s="7">
        <f t="shared" si="1350"/>
        <v>51326</v>
      </c>
      <c r="L1307" s="7">
        <f t="shared" si="1350"/>
        <v>4262047</v>
      </c>
      <c r="M1307" s="7">
        <f t="shared" si="1350"/>
        <v>8270359</v>
      </c>
      <c r="N1307" s="7">
        <f t="shared" si="1350"/>
        <v>2107145</v>
      </c>
      <c r="O1307" s="12">
        <f t="shared" si="1337"/>
        <v>10428830</v>
      </c>
      <c r="P1307" s="28">
        <v>437615</v>
      </c>
      <c r="Q1307" s="21">
        <f t="shared" si="1351"/>
        <v>498.58208699427576</v>
      </c>
      <c r="R1307" s="21">
        <f t="shared" si="1338"/>
        <v>274.58610879425981</v>
      </c>
      <c r="S1307" s="21">
        <f t="shared" si="1339"/>
        <v>228.6690355677936</v>
      </c>
      <c r="T1307" s="21">
        <f t="shared" si="1340"/>
        <v>1.3710681763650698</v>
      </c>
      <c r="U1307" s="21">
        <f t="shared" si="1341"/>
        <v>12.824057676267952</v>
      </c>
      <c r="V1307" s="21">
        <f t="shared" si="1342"/>
        <v>110.62463581001565</v>
      </c>
      <c r="W1307" s="21">
        <f t="shared" si="1343"/>
        <v>0</v>
      </c>
      <c r="X1307" s="21">
        <f t="shared" si="1344"/>
        <v>18.006695382927916</v>
      </c>
      <c r="Y1307" s="21">
        <f t="shared" si="1345"/>
        <v>117.28574203352261</v>
      </c>
      <c r="Z1307" s="21">
        <f t="shared" si="1346"/>
        <v>9739.2616797870269</v>
      </c>
      <c r="AA1307" s="21">
        <f t="shared" si="1347"/>
        <v>18898.710053357401</v>
      </c>
      <c r="AB1307" s="21">
        <f t="shared" si="1348"/>
        <v>4815.0657541446244</v>
      </c>
      <c r="AC1307" s="21">
        <f t="shared" si="1349"/>
        <v>23831.061549535549</v>
      </c>
    </row>
    <row r="1308" spans="1:29">
      <c r="B1308" s="6">
        <v>2013</v>
      </c>
      <c r="C1308" s="7">
        <f t="shared" si="1350"/>
        <v>208148</v>
      </c>
      <c r="D1308" s="7">
        <f t="shared" si="1350"/>
        <v>123993</v>
      </c>
      <c r="E1308" s="7">
        <f t="shared" si="1350"/>
        <v>82823</v>
      </c>
      <c r="F1308" s="7">
        <f t="shared" si="1350"/>
        <v>526</v>
      </c>
      <c r="G1308" s="7">
        <f t="shared" si="1350"/>
        <v>8897</v>
      </c>
      <c r="H1308" s="7">
        <f t="shared" si="1350"/>
        <v>35510</v>
      </c>
      <c r="I1308" s="7">
        <f t="shared" si="1350"/>
        <v>0</v>
      </c>
      <c r="J1308" s="7">
        <f t="shared" si="1350"/>
        <v>8443</v>
      </c>
      <c r="K1308" s="7">
        <f t="shared" si="1350"/>
        <v>55170</v>
      </c>
      <c r="L1308" s="7">
        <f t="shared" si="1350"/>
        <v>4277352</v>
      </c>
      <c r="M1308" s="7">
        <f t="shared" si="1350"/>
        <v>8468635</v>
      </c>
      <c r="N1308" s="7">
        <f t="shared" si="1350"/>
        <v>2125476</v>
      </c>
      <c r="O1308" s="12">
        <f t="shared" si="1337"/>
        <v>10649281</v>
      </c>
      <c r="P1308" s="28">
        <v>437615</v>
      </c>
      <c r="Q1308" s="21">
        <f t="shared" ref="Q1308" si="1352">C1308/($P1308/1000)</f>
        <v>475.64183129006091</v>
      </c>
      <c r="R1308" s="21">
        <f t="shared" ref="R1308" si="1353">D1308/($P1308/1000)</f>
        <v>283.33809398672349</v>
      </c>
      <c r="S1308" s="21">
        <f t="shared" ref="S1308" si="1354">E1308/($P1308/1000)</f>
        <v>189.25996595180695</v>
      </c>
      <c r="T1308" s="21">
        <f t="shared" ref="T1308" si="1355">F1308/($P1308/1000)</f>
        <v>1.2019697679467112</v>
      </c>
      <c r="U1308" s="21">
        <f t="shared" ref="U1308" si="1356">G1308/($P1308/1000)</f>
        <v>20.330655941866709</v>
      </c>
      <c r="V1308" s="21">
        <f t="shared" ref="V1308" si="1357">H1308/($P1308/1000)</f>
        <v>81.144384904539379</v>
      </c>
      <c r="W1308" s="21">
        <f t="shared" ref="W1308" si="1358">I1308/($P1308/1000)</f>
        <v>0</v>
      </c>
      <c r="X1308" s="21">
        <f t="shared" ref="X1308" si="1359">J1308/($P1308/1000)</f>
        <v>19.293214355083805</v>
      </c>
      <c r="Y1308" s="21">
        <f t="shared" ref="Y1308" si="1360">K1308/($P1308/1000)</f>
        <v>126.06971881676816</v>
      </c>
      <c r="Z1308" s="21">
        <f t="shared" ref="Z1308" si="1361">L1308/($P1308/1000)</f>
        <v>9774.2353438524733</v>
      </c>
      <c r="AA1308" s="21">
        <f t="shared" ref="AA1308" si="1362">M1308/($P1308/1000)</f>
        <v>19351.793242919004</v>
      </c>
      <c r="AB1308" s="21">
        <f t="shared" ref="AB1308" si="1363">N1308/($P1308/1000)</f>
        <v>4856.9541720462048</v>
      </c>
      <c r="AC1308" s="21">
        <f t="shared" ref="AC1308" si="1364">O1308/($P1308/1000)</f>
        <v>24334.817133781977</v>
      </c>
    </row>
    <row r="1309" spans="1:29">
      <c r="A1309" s="2"/>
      <c r="B1309" s="2" t="s">
        <v>80</v>
      </c>
      <c r="O1309" s="13"/>
      <c r="P1309" s="22"/>
    </row>
    <row r="1310" spans="1:29">
      <c r="B1310" s="6" t="s">
        <v>77</v>
      </c>
      <c r="C1310" s="10">
        <f>((C1307/C1292)^(1/15)-1)*100</f>
        <v>-0.83894895331101393</v>
      </c>
      <c r="D1310" s="10">
        <f t="shared" ref="D1310:N1310" si="1365">((D1307/D1292)^(1/15)-1)*100</f>
        <v>-9.6343700803747101E-2</v>
      </c>
      <c r="E1310" s="10">
        <f t="shared" si="1365"/>
        <v>-1.5422014932435668</v>
      </c>
      <c r="F1310" s="10">
        <f t="shared" si="1365"/>
        <v>-0.14279981536190478</v>
      </c>
      <c r="G1310" s="10">
        <f t="shared" si="1365"/>
        <v>-2.5540839623885647</v>
      </c>
      <c r="H1310" s="10">
        <f t="shared" si="1365"/>
        <v>-1.3206173231239404E-2</v>
      </c>
      <c r="I1310" s="10"/>
      <c r="J1310" s="10">
        <f t="shared" si="1365"/>
        <v>9.9776720191968593E-2</v>
      </c>
      <c r="K1310" s="10">
        <f t="shared" si="1365"/>
        <v>-7.684271439644319</v>
      </c>
      <c r="L1310" s="10">
        <f t="shared" si="1365"/>
        <v>-2.427165442435153</v>
      </c>
      <c r="M1310" s="10">
        <f t="shared" si="1365"/>
        <v>-4.0617249105464044</v>
      </c>
      <c r="N1310" s="10">
        <f t="shared" si="1365"/>
        <v>-3.729988917456406</v>
      </c>
      <c r="O1310" s="17">
        <f>((O1307/O1292)^(1/15)-1)*100</f>
        <v>-4.0209721389836801</v>
      </c>
      <c r="P1310" s="27">
        <f>((P1307/P1292)^(1/15)-1)*100</f>
        <v>1.7349426199735341</v>
      </c>
      <c r="Q1310" s="10">
        <f t="shared" ref="Q1310:AC1310" si="1366">((Q1307/Q1292)^(1/15)-1)*100</f>
        <v>-2.5299975672067765</v>
      </c>
      <c r="R1310" s="10">
        <f t="shared" si="1366"/>
        <v>-1.8000563755345755</v>
      </c>
      <c r="S1310" s="10">
        <f t="shared" si="1366"/>
        <v>-3.2212571500224163</v>
      </c>
      <c r="T1310" s="10">
        <f t="shared" si="1366"/>
        <v>-1.8457202481055646</v>
      </c>
      <c r="U1310" s="10">
        <f t="shared" si="1366"/>
        <v>-4.2158834240301974</v>
      </c>
      <c r="V1310" s="10">
        <f t="shared" si="1366"/>
        <v>-1.7183366385086662</v>
      </c>
      <c r="W1310" s="10"/>
      <c r="X1310" s="10">
        <f t="shared" si="1366"/>
        <v>-1.6072805052730565</v>
      </c>
      <c r="Y1310" s="10">
        <f t="shared" si="1366"/>
        <v>-9.2585829578760492</v>
      </c>
      <c r="Z1310" s="10">
        <f t="shared" si="1366"/>
        <v>-4.0911293162626094</v>
      </c>
      <c r="AA1310" s="10">
        <f t="shared" si="1366"/>
        <v>-5.6978137316822774</v>
      </c>
      <c r="AB1310" s="10">
        <f t="shared" si="1366"/>
        <v>-5.3717350171847533</v>
      </c>
      <c r="AC1310" s="10">
        <f t="shared" si="1366"/>
        <v>-5.6577559398231276</v>
      </c>
    </row>
    <row r="1311" spans="1:29">
      <c r="B1311" s="6" t="s">
        <v>79</v>
      </c>
      <c r="C1311" s="10">
        <f>((C1296/C1292)^(1/4)-1)*100</f>
        <v>0.4049805623075553</v>
      </c>
      <c r="D1311" s="10">
        <f t="shared" ref="D1311:N1311" si="1367">((D1296/D1292)^(1/4)-1)*100</f>
        <v>-0.1337649947496522</v>
      </c>
      <c r="E1311" s="10">
        <f t="shared" si="1367"/>
        <v>1.2996176339798993</v>
      </c>
      <c r="F1311" s="10">
        <f t="shared" si="1367"/>
        <v>6.9827525652988776</v>
      </c>
      <c r="G1311" s="10">
        <f t="shared" si="1367"/>
        <v>-2.2279563933913171</v>
      </c>
      <c r="H1311" s="10">
        <f t="shared" si="1367"/>
        <v>18.057270248052081</v>
      </c>
      <c r="I1311" s="10"/>
      <c r="J1311" s="10">
        <f t="shared" si="1367"/>
        <v>15.938068832407183</v>
      </c>
      <c r="K1311" s="10">
        <f t="shared" si="1367"/>
        <v>-18.539425531431242</v>
      </c>
      <c r="L1311" s="10">
        <f t="shared" si="1367"/>
        <v>5.2064915768291975</v>
      </c>
      <c r="M1311" s="10">
        <f t="shared" si="1367"/>
        <v>2.4219778971040107</v>
      </c>
      <c r="N1311" s="10">
        <f t="shared" si="1367"/>
        <v>-3.9179350891567877</v>
      </c>
      <c r="O1311" s="17">
        <f>((O1296/O1292)^(1/4)-1)*100</f>
        <v>1.1478083274628625</v>
      </c>
      <c r="P1311" s="27">
        <f>((P1296/P1292)^(1/4)-1)*100</f>
        <v>1.7494910203203817</v>
      </c>
      <c r="Q1311" s="10">
        <f t="shared" ref="Q1311:AC1311" si="1368">((Q1296/Q1292)^(1/4)-1)*100</f>
        <v>-1.321392809468025</v>
      </c>
      <c r="R1311" s="10">
        <f t="shared" si="1368"/>
        <v>-1.850875121030271</v>
      </c>
      <c r="S1311" s="10">
        <f t="shared" si="1368"/>
        <v>-0.4421382179205624</v>
      </c>
      <c r="T1311" s="10">
        <f t="shared" si="1368"/>
        <v>5.1432803176709285</v>
      </c>
      <c r="U1311" s="10">
        <f t="shared" si="1368"/>
        <v>-3.9090587813528921</v>
      </c>
      <c r="V1311" s="10">
        <f t="shared" si="1368"/>
        <v>16.027381625402782</v>
      </c>
      <c r="W1311" s="10"/>
      <c r="X1311" s="10">
        <f t="shared" si="1368"/>
        <v>13.944617972834084</v>
      </c>
      <c r="Y1311" s="10">
        <f t="shared" si="1368"/>
        <v>-19.940066872373574</v>
      </c>
      <c r="Z1311" s="10">
        <f t="shared" si="1368"/>
        <v>3.3975605399523712</v>
      </c>
      <c r="AA1311" s="10">
        <f t="shared" si="1368"/>
        <v>0.66092406953595084</v>
      </c>
      <c r="AB1311" s="10">
        <f t="shared" si="1368"/>
        <v>-5.5699798128182714</v>
      </c>
      <c r="AC1311" s="10">
        <f t="shared" si="1368"/>
        <v>-0.59133729989605532</v>
      </c>
    </row>
    <row r="1312" spans="1:29">
      <c r="B1312" s="6" t="s">
        <v>78</v>
      </c>
      <c r="C1312" s="10">
        <f>((C1302/C1296)^(1/6)-1)*100</f>
        <v>-0.85189085613952553</v>
      </c>
      <c r="D1312" s="10">
        <f t="shared" ref="D1312:N1312" si="1369">((D1302/D1296)^(1/6)-1)*100</f>
        <v>1.9580412743316788</v>
      </c>
      <c r="E1312" s="10">
        <f t="shared" si="1369"/>
        <v>-5.4473699741228181</v>
      </c>
      <c r="F1312" s="10">
        <f t="shared" si="1369"/>
        <v>3.4458943903674655</v>
      </c>
      <c r="G1312" s="10">
        <f t="shared" si="1369"/>
        <v>0.73801237865358527</v>
      </c>
      <c r="H1312" s="10">
        <f t="shared" si="1369"/>
        <v>-2.2426254559147263</v>
      </c>
      <c r="I1312" s="10"/>
      <c r="J1312" s="10">
        <f t="shared" si="1369"/>
        <v>-8.1752379924291407</v>
      </c>
      <c r="K1312" s="10">
        <f t="shared" si="1369"/>
        <v>-3.7453136181118007</v>
      </c>
      <c r="L1312" s="10">
        <f t="shared" si="1369"/>
        <v>-2.5198446529224316</v>
      </c>
      <c r="M1312" s="10">
        <f t="shared" si="1369"/>
        <v>-4.2504519288206533</v>
      </c>
      <c r="N1312" s="10">
        <f t="shared" si="1369"/>
        <v>-0.42009223843960664</v>
      </c>
      <c r="O1312" s="17">
        <f>((O1302/O1296)^(1/6)-1)*100</f>
        <v>-3.593866325777606</v>
      </c>
      <c r="P1312" s="27">
        <f>((P1302/P1296)^(1/6)-1)*100</f>
        <v>1.9907818270112232</v>
      </c>
      <c r="Q1312" s="10">
        <f t="shared" ref="Q1312:AC1312" si="1370">((Q1302/Q1296)^(1/6)-1)*100</f>
        <v>-2.7871858929096716</v>
      </c>
      <c r="R1312" s="10">
        <f t="shared" si="1370"/>
        <v>-3.2101482205593168E-2</v>
      </c>
      <c r="S1312" s="10">
        <f t="shared" si="1370"/>
        <v>-7.2929647835723426</v>
      </c>
      <c r="T1312" s="10">
        <f t="shared" si="1370"/>
        <v>1.4267098822953406</v>
      </c>
      <c r="U1312" s="10">
        <f t="shared" si="1370"/>
        <v>-1.2283163496897953</v>
      </c>
      <c r="V1312" s="10">
        <f t="shared" si="1370"/>
        <v>-4.1507744200905421</v>
      </c>
      <c r="W1312" s="10"/>
      <c r="X1312" s="10">
        <f t="shared" si="1370"/>
        <v>-9.9675869106319421</v>
      </c>
      <c r="Y1312" s="10">
        <f t="shared" si="1370"/>
        <v>-5.6241312620312396</v>
      </c>
      <c r="Z1312" s="10">
        <f t="shared" si="1370"/>
        <v>-4.4225825110196908</v>
      </c>
      <c r="AA1312" s="10">
        <f t="shared" si="1370"/>
        <v>-6.1194096603923942</v>
      </c>
      <c r="AB1312" s="10">
        <f t="shared" si="1370"/>
        <v>-2.3638156530067067</v>
      </c>
      <c r="AC1312" s="10">
        <f t="shared" si="1370"/>
        <v>-5.475640104672463</v>
      </c>
    </row>
    <row r="1313" spans="1:29">
      <c r="B1313" s="6" t="s">
        <v>142</v>
      </c>
      <c r="C1313" s="10">
        <f>((C1308/C1302)^(1/6)-1)*100</f>
        <v>-2.2788074647525969</v>
      </c>
      <c r="D1313" s="10">
        <f t="shared" ref="D1313:O1313" si="1371">((D1308/D1302)^(1/6)-1)*100</f>
        <v>-1.5556966744445955</v>
      </c>
      <c r="E1313" s="10">
        <f t="shared" si="1371"/>
        <v>-2.2713909769818796</v>
      </c>
      <c r="F1313" s="10">
        <f t="shared" si="1371"/>
        <v>-9.9123812329062098</v>
      </c>
      <c r="G1313" s="10">
        <f t="shared" si="1371"/>
        <v>1.9984537553843218</v>
      </c>
      <c r="H1313" s="10">
        <f t="shared" si="1371"/>
        <v>-13.061323982157603</v>
      </c>
      <c r="I1313" s="10">
        <f t="shared" si="1371"/>
        <v>-100</v>
      </c>
      <c r="J1313" s="10">
        <f t="shared" si="1371"/>
        <v>6.9258341066236184E-2</v>
      </c>
      <c r="K1313" s="10">
        <f t="shared" si="1371"/>
        <v>-1.2895074713995536</v>
      </c>
      <c r="L1313" s="10">
        <f t="shared" si="1371"/>
        <v>-6.6809033992354276</v>
      </c>
      <c r="M1313" s="10">
        <f t="shared" si="1371"/>
        <v>-6.9686974174128169</v>
      </c>
      <c r="N1313" s="10">
        <f t="shared" si="1371"/>
        <v>-6.0807577176486767</v>
      </c>
      <c r="O1313" s="10">
        <f t="shared" si="1371"/>
        <v>-6.7720789987966157</v>
      </c>
      <c r="P1313" s="27">
        <f>((P1308/P1302)^(1/6)-1)*100</f>
        <v>1.179596533049998</v>
      </c>
      <c r="Q1313" s="10">
        <f>((Q1308/Q1302)^(1/6)-1)*100</f>
        <v>-3.4180843928083071</v>
      </c>
      <c r="R1313" s="10">
        <f t="shared" ref="R1313:AC1313" si="1372">((R1308/R1302)^(1/6)-1)*100</f>
        <v>-2.7034039482467298</v>
      </c>
      <c r="S1313" s="10">
        <f t="shared" si="1372"/>
        <v>-3.4107543697356246</v>
      </c>
      <c r="T1313" s="10">
        <f t="shared" si="1372"/>
        <v>-10.962662578253157</v>
      </c>
      <c r="U1313" s="10">
        <f t="shared" si="1372"/>
        <v>0.80931062229216977</v>
      </c>
      <c r="V1313" s="10">
        <f t="shared" si="1372"/>
        <v>-14.074893558758006</v>
      </c>
      <c r="W1313" s="10">
        <f t="shared" si="1372"/>
        <v>-100</v>
      </c>
      <c r="X1313" s="10">
        <f t="shared" si="1372"/>
        <v>-1.0973933777459366</v>
      </c>
      <c r="Y1313" s="10">
        <f t="shared" si="1372"/>
        <v>-2.4403180967844884</v>
      </c>
      <c r="Z1313" s="10">
        <f t="shared" si="1372"/>
        <v>-7.7688587438850103</v>
      </c>
      <c r="AA1313" s="10">
        <f t="shared" si="1372"/>
        <v>-8.0532975319793749</v>
      </c>
      <c r="AB1313" s="10">
        <f t="shared" si="1372"/>
        <v>-7.1757098263651393</v>
      </c>
      <c r="AC1313" s="10">
        <f t="shared" si="1372"/>
        <v>-7.8589713779390502</v>
      </c>
    </row>
    <row r="1314" spans="1:29">
      <c r="O1314" s="13"/>
      <c r="P1314" s="22"/>
    </row>
    <row r="1315" spans="1:29">
      <c r="A1315" s="2" t="s">
        <v>81</v>
      </c>
      <c r="O1315" s="13"/>
      <c r="P1315" s="22"/>
    </row>
    <row r="1316" spans="1:29">
      <c r="A1316" s="6" t="s">
        <v>27</v>
      </c>
      <c r="B1316" s="6">
        <v>1995</v>
      </c>
      <c r="C1316" s="7">
        <f>C304</f>
        <v>2446</v>
      </c>
      <c r="D1316" s="7">
        <f t="shared" ref="D1316:N1316" si="1373">D304</f>
        <v>0</v>
      </c>
      <c r="E1316" s="7">
        <f t="shared" si="1373"/>
        <v>0</v>
      </c>
      <c r="F1316" s="7">
        <f t="shared" si="1373"/>
        <v>0</v>
      </c>
      <c r="G1316" s="7">
        <f t="shared" si="1373"/>
        <v>0</v>
      </c>
      <c r="H1316" s="7">
        <f t="shared" si="1373"/>
        <v>0</v>
      </c>
      <c r="I1316" s="7">
        <f t="shared" si="1373"/>
        <v>0</v>
      </c>
      <c r="J1316" s="7">
        <f t="shared" si="1373"/>
        <v>4</v>
      </c>
      <c r="K1316" s="7">
        <f t="shared" si="1373"/>
        <v>138</v>
      </c>
      <c r="L1316" s="7">
        <f t="shared" si="1373"/>
        <v>346192</v>
      </c>
      <c r="M1316" s="7">
        <f t="shared" si="1373"/>
        <v>502347</v>
      </c>
      <c r="N1316" s="7">
        <f t="shared" si="1373"/>
        <v>108355</v>
      </c>
      <c r="O1316" s="12">
        <f t="shared" ref="O1316:O1334" si="1374">O304</f>
        <v>610840</v>
      </c>
      <c r="P1316" s="28">
        <f>P789</f>
        <v>28916</v>
      </c>
      <c r="Q1316" s="21">
        <f>C1316/($P1316/1000)</f>
        <v>84.589846451791388</v>
      </c>
      <c r="R1316" s="21">
        <f t="shared" ref="R1316:R1333" si="1375">D1316/($P1316/1000)</f>
        <v>0</v>
      </c>
      <c r="S1316" s="21">
        <f t="shared" ref="S1316:S1333" si="1376">E1316/($P1316/1000)</f>
        <v>0</v>
      </c>
      <c r="T1316" s="21">
        <f t="shared" ref="T1316:T1333" si="1377">F1316/($P1316/1000)</f>
        <v>0</v>
      </c>
      <c r="U1316" s="21">
        <f t="shared" ref="U1316:U1333" si="1378">G1316/($P1316/1000)</f>
        <v>0</v>
      </c>
      <c r="V1316" s="21">
        <f t="shared" ref="V1316:V1333" si="1379">H1316/($P1316/1000)</f>
        <v>0</v>
      </c>
      <c r="W1316" s="21">
        <f t="shared" ref="W1316:W1333" si="1380">I1316/($P1316/1000)</f>
        <v>0</v>
      </c>
      <c r="X1316" s="21">
        <f t="shared" ref="X1316:X1333" si="1381">J1316/($P1316/1000)</f>
        <v>0.13833171946327294</v>
      </c>
      <c r="Y1316" s="21">
        <f t="shared" ref="Y1316:Y1333" si="1382">K1316/($P1316/1000)</f>
        <v>4.772444321482916</v>
      </c>
      <c r="Z1316" s="21">
        <f t="shared" ref="Z1316:Z1333" si="1383">L1316/($P1316/1000)</f>
        <v>11972.333656107345</v>
      </c>
      <c r="AA1316" s="21">
        <f t="shared" ref="AA1316:AA1333" si="1384">M1316/($P1316/1000)</f>
        <v>17372.631069304192</v>
      </c>
      <c r="AB1316" s="21">
        <f t="shared" ref="AB1316:AB1333" si="1385">N1316/($P1316/1000)</f>
        <v>3747.2333656107344</v>
      </c>
      <c r="AC1316" s="21">
        <f t="shared" ref="AC1316:AC1333" si="1386">O1316/($P1316/1000)</f>
        <v>21124.636879236408</v>
      </c>
    </row>
    <row r="1317" spans="1:29">
      <c r="A1317" s="6" t="s">
        <v>137</v>
      </c>
      <c r="B1317" s="6">
        <v>1996</v>
      </c>
      <c r="C1317" s="7">
        <f t="shared" ref="C1317:N1334" si="1387">C305</f>
        <v>2380</v>
      </c>
      <c r="D1317" s="7">
        <f t="shared" si="1387"/>
        <v>1496</v>
      </c>
      <c r="E1317" s="7">
        <f t="shared" si="1387"/>
        <v>693</v>
      </c>
      <c r="F1317" s="7">
        <f t="shared" si="1387"/>
        <v>0</v>
      </c>
      <c r="G1317" s="7">
        <f t="shared" si="1387"/>
        <v>0</v>
      </c>
      <c r="H1317" s="7">
        <f t="shared" si="1387"/>
        <v>0</v>
      </c>
      <c r="I1317" s="7">
        <f t="shared" si="1387"/>
        <v>0</v>
      </c>
      <c r="J1317" s="7">
        <f t="shared" si="1387"/>
        <v>14</v>
      </c>
      <c r="K1317" s="7">
        <f t="shared" si="1387"/>
        <v>281</v>
      </c>
      <c r="L1317" s="7">
        <f t="shared" si="1387"/>
        <v>387395</v>
      </c>
      <c r="M1317" s="7">
        <f t="shared" si="1387"/>
        <v>583569</v>
      </c>
      <c r="N1317" s="7">
        <f t="shared" si="1387"/>
        <v>144354</v>
      </c>
      <c r="O1317" s="12">
        <f t="shared" si="1374"/>
        <v>728204</v>
      </c>
      <c r="P1317" s="28">
        <f t="shared" ref="P1317:P1334" si="1388">P790</f>
        <v>29660</v>
      </c>
      <c r="Q1317" s="21">
        <f t="shared" ref="Q1317:Q1333" si="1389">C1317/($P1317/1000)</f>
        <v>80.242751180040457</v>
      </c>
      <c r="R1317" s="21">
        <f t="shared" si="1375"/>
        <v>50.438300741739717</v>
      </c>
      <c r="S1317" s="21">
        <f t="shared" si="1376"/>
        <v>23.364801078894132</v>
      </c>
      <c r="T1317" s="21">
        <f t="shared" si="1377"/>
        <v>0</v>
      </c>
      <c r="U1317" s="21">
        <f t="shared" si="1378"/>
        <v>0</v>
      </c>
      <c r="V1317" s="21">
        <f t="shared" si="1379"/>
        <v>0</v>
      </c>
      <c r="W1317" s="21">
        <f t="shared" si="1380"/>
        <v>0</v>
      </c>
      <c r="X1317" s="21">
        <f t="shared" si="1381"/>
        <v>0.47201618341200269</v>
      </c>
      <c r="Y1317" s="21">
        <f t="shared" si="1382"/>
        <v>9.47403910991234</v>
      </c>
      <c r="Z1317" s="21">
        <f t="shared" si="1383"/>
        <v>13061.193526635199</v>
      </c>
      <c r="AA1317" s="21">
        <f t="shared" si="1384"/>
        <v>19675.286581254215</v>
      </c>
      <c r="AB1317" s="21">
        <f t="shared" si="1385"/>
        <v>4866.95886716116</v>
      </c>
      <c r="AC1317" s="21">
        <f t="shared" si="1386"/>
        <v>24551.719487525286</v>
      </c>
    </row>
    <row r="1318" spans="1:29">
      <c r="A1318" s="6" t="s">
        <v>109</v>
      </c>
      <c r="B1318" s="6">
        <v>1997</v>
      </c>
      <c r="C1318" s="7">
        <f t="shared" si="1387"/>
        <v>2305</v>
      </c>
      <c r="D1318" s="7">
        <f t="shared" si="1387"/>
        <v>666</v>
      </c>
      <c r="E1318" s="7">
        <f t="shared" si="1387"/>
        <v>141</v>
      </c>
      <c r="F1318" s="7">
        <f t="shared" si="1387"/>
        <v>0</v>
      </c>
      <c r="G1318" s="7">
        <f t="shared" si="1387"/>
        <v>0</v>
      </c>
      <c r="H1318" s="7">
        <f t="shared" si="1387"/>
        <v>0</v>
      </c>
      <c r="I1318" s="7">
        <f t="shared" si="1387"/>
        <v>0</v>
      </c>
      <c r="J1318" s="7">
        <f t="shared" si="1387"/>
        <v>38</v>
      </c>
      <c r="K1318" s="7">
        <f t="shared" si="1387"/>
        <v>780</v>
      </c>
      <c r="L1318" s="7">
        <f t="shared" si="1387"/>
        <v>329733</v>
      </c>
      <c r="M1318" s="7">
        <f t="shared" si="1387"/>
        <v>490706</v>
      </c>
      <c r="N1318" s="7">
        <f t="shared" si="1387"/>
        <v>119418</v>
      </c>
      <c r="O1318" s="12">
        <f t="shared" si="1374"/>
        <v>610904</v>
      </c>
      <c r="P1318" s="28">
        <f t="shared" si="1388"/>
        <v>30247</v>
      </c>
      <c r="Q1318" s="21">
        <f t="shared" si="1389"/>
        <v>76.205904717823259</v>
      </c>
      <c r="R1318" s="21">
        <f t="shared" si="1375"/>
        <v>22.018712599596654</v>
      </c>
      <c r="S1318" s="21">
        <f t="shared" si="1376"/>
        <v>4.661619334148841</v>
      </c>
      <c r="T1318" s="21">
        <f t="shared" si="1377"/>
        <v>0</v>
      </c>
      <c r="U1318" s="21">
        <f t="shared" si="1378"/>
        <v>0</v>
      </c>
      <c r="V1318" s="21">
        <f t="shared" si="1379"/>
        <v>0</v>
      </c>
      <c r="W1318" s="21">
        <f t="shared" si="1380"/>
        <v>0</v>
      </c>
      <c r="X1318" s="21">
        <f t="shared" si="1381"/>
        <v>1.2563229411181274</v>
      </c>
      <c r="Y1318" s="21">
        <f t="shared" si="1382"/>
        <v>25.787681422951035</v>
      </c>
      <c r="Z1318" s="21">
        <f t="shared" si="1383"/>
        <v>10901.345587992198</v>
      </c>
      <c r="AA1318" s="21">
        <f t="shared" si="1384"/>
        <v>16223.294872218732</v>
      </c>
      <c r="AB1318" s="21">
        <f t="shared" si="1385"/>
        <v>3948.0940258538035</v>
      </c>
      <c r="AC1318" s="21">
        <f t="shared" si="1386"/>
        <v>20197.176579495488</v>
      </c>
    </row>
    <row r="1319" spans="1:29">
      <c r="A1319"/>
      <c r="B1319" s="6">
        <v>1998</v>
      </c>
      <c r="C1319" s="7">
        <f t="shared" si="1387"/>
        <v>3886</v>
      </c>
      <c r="D1319" s="7">
        <f t="shared" si="1387"/>
        <v>3339</v>
      </c>
      <c r="E1319" s="7">
        <f t="shared" si="1387"/>
        <v>1047</v>
      </c>
      <c r="F1319" s="7">
        <f t="shared" si="1387"/>
        <v>0</v>
      </c>
      <c r="G1319" s="7">
        <f t="shared" si="1387"/>
        <v>0</v>
      </c>
      <c r="H1319" s="7">
        <f t="shared" si="1387"/>
        <v>0</v>
      </c>
      <c r="I1319" s="7">
        <f t="shared" si="1387"/>
        <v>0</v>
      </c>
      <c r="J1319" s="7">
        <f t="shared" si="1387"/>
        <v>22</v>
      </c>
      <c r="K1319" s="7">
        <f t="shared" si="1387"/>
        <v>618</v>
      </c>
      <c r="L1319" s="7">
        <f t="shared" si="1387"/>
        <v>313587</v>
      </c>
      <c r="M1319" s="7">
        <f t="shared" si="1387"/>
        <v>473380</v>
      </c>
      <c r="N1319" s="7">
        <f t="shared" si="1387"/>
        <v>138881</v>
      </c>
      <c r="O1319" s="12">
        <f t="shared" si="1374"/>
        <v>612879</v>
      </c>
      <c r="P1319" s="28">
        <f t="shared" si="1388"/>
        <v>30825</v>
      </c>
      <c r="Q1319" s="21">
        <f t="shared" si="1389"/>
        <v>126.06650446066504</v>
      </c>
      <c r="R1319" s="21">
        <f t="shared" si="1375"/>
        <v>108.32116788321169</v>
      </c>
      <c r="S1319" s="21">
        <f t="shared" si="1376"/>
        <v>33.965936739659369</v>
      </c>
      <c r="T1319" s="21">
        <f t="shared" si="1377"/>
        <v>0</v>
      </c>
      <c r="U1319" s="21">
        <f t="shared" si="1378"/>
        <v>0</v>
      </c>
      <c r="V1319" s="21">
        <f t="shared" si="1379"/>
        <v>0</v>
      </c>
      <c r="W1319" s="21">
        <f t="shared" si="1380"/>
        <v>0</v>
      </c>
      <c r="X1319" s="21">
        <f t="shared" si="1381"/>
        <v>0.71370640713706412</v>
      </c>
      <c r="Y1319" s="21">
        <f t="shared" si="1382"/>
        <v>20.04866180048662</v>
      </c>
      <c r="Z1319" s="21">
        <f t="shared" si="1383"/>
        <v>10173.138686131388</v>
      </c>
      <c r="AA1319" s="21">
        <f t="shared" si="1384"/>
        <v>15357.015409570155</v>
      </c>
      <c r="AB1319" s="21">
        <f t="shared" si="1385"/>
        <v>4505.4663422546637</v>
      </c>
      <c r="AC1319" s="21">
        <f t="shared" si="1386"/>
        <v>19882.530413625303</v>
      </c>
    </row>
    <row r="1320" spans="1:29">
      <c r="A1320"/>
      <c r="B1320" s="6">
        <v>1999</v>
      </c>
      <c r="C1320" s="7">
        <f t="shared" si="1387"/>
        <v>5271</v>
      </c>
      <c r="D1320" s="7">
        <f t="shared" si="1387"/>
        <v>3836</v>
      </c>
      <c r="E1320" s="7">
        <f t="shared" si="1387"/>
        <v>1326</v>
      </c>
      <c r="F1320" s="7">
        <f t="shared" si="1387"/>
        <v>0</v>
      </c>
      <c r="G1320" s="7">
        <f t="shared" si="1387"/>
        <v>0</v>
      </c>
      <c r="H1320" s="7">
        <f t="shared" si="1387"/>
        <v>0</v>
      </c>
      <c r="I1320" s="7">
        <f t="shared" si="1387"/>
        <v>0</v>
      </c>
      <c r="J1320" s="7">
        <f t="shared" si="1387"/>
        <v>20</v>
      </c>
      <c r="K1320" s="7">
        <f t="shared" si="1387"/>
        <v>622</v>
      </c>
      <c r="L1320" s="7">
        <f t="shared" si="1387"/>
        <v>384578</v>
      </c>
      <c r="M1320" s="7">
        <f t="shared" si="1387"/>
        <v>1172445</v>
      </c>
      <c r="N1320" s="7">
        <f t="shared" si="1387"/>
        <v>195531</v>
      </c>
      <c r="O1320" s="12">
        <f t="shared" si="1374"/>
        <v>1368598</v>
      </c>
      <c r="P1320" s="28">
        <f t="shared" si="1388"/>
        <v>31358</v>
      </c>
      <c r="Q1320" s="21">
        <f t="shared" si="1389"/>
        <v>168.09107723706867</v>
      </c>
      <c r="R1320" s="21">
        <f t="shared" si="1375"/>
        <v>122.3292301804962</v>
      </c>
      <c r="S1320" s="21">
        <f t="shared" si="1376"/>
        <v>42.28586006760635</v>
      </c>
      <c r="T1320" s="21">
        <f t="shared" si="1377"/>
        <v>0</v>
      </c>
      <c r="U1320" s="21">
        <f t="shared" si="1378"/>
        <v>0</v>
      </c>
      <c r="V1320" s="21">
        <f t="shared" si="1379"/>
        <v>0</v>
      </c>
      <c r="W1320" s="21">
        <f t="shared" si="1380"/>
        <v>0</v>
      </c>
      <c r="X1320" s="21">
        <f t="shared" si="1381"/>
        <v>0.63779577779195096</v>
      </c>
      <c r="Y1320" s="21">
        <f t="shared" si="1382"/>
        <v>19.835448689329677</v>
      </c>
      <c r="Z1320" s="21">
        <f t="shared" si="1383"/>
        <v>12264.111231583647</v>
      </c>
      <c r="AA1320" s="21">
        <f t="shared" si="1384"/>
        <v>37389.0235346642</v>
      </c>
      <c r="AB1320" s="21">
        <f t="shared" si="1385"/>
        <v>6235.4423113718985</v>
      </c>
      <c r="AC1320" s="21">
        <f t="shared" si="1386"/>
        <v>43644.301294725425</v>
      </c>
    </row>
    <row r="1321" spans="1:29">
      <c r="A1321"/>
      <c r="B1321" s="6">
        <v>2000</v>
      </c>
      <c r="C1321" s="7">
        <f t="shared" si="1387"/>
        <v>4545</v>
      </c>
      <c r="D1321" s="7">
        <f t="shared" si="1387"/>
        <v>3306</v>
      </c>
      <c r="E1321" s="7">
        <f t="shared" si="1387"/>
        <v>1411</v>
      </c>
      <c r="F1321" s="7">
        <f t="shared" si="1387"/>
        <v>0</v>
      </c>
      <c r="G1321" s="7">
        <f t="shared" si="1387"/>
        <v>0</v>
      </c>
      <c r="H1321" s="7">
        <f t="shared" si="1387"/>
        <v>0</v>
      </c>
      <c r="I1321" s="7">
        <f t="shared" si="1387"/>
        <v>0</v>
      </c>
      <c r="J1321" s="7">
        <f t="shared" si="1387"/>
        <v>15</v>
      </c>
      <c r="K1321" s="7">
        <f t="shared" si="1387"/>
        <v>405</v>
      </c>
      <c r="L1321" s="7">
        <f t="shared" si="1387"/>
        <v>383722</v>
      </c>
      <c r="M1321" s="7">
        <f t="shared" si="1387"/>
        <v>1414791</v>
      </c>
      <c r="N1321" s="7">
        <f t="shared" si="1387"/>
        <v>187709</v>
      </c>
      <c r="O1321" s="12">
        <f t="shared" si="1374"/>
        <v>1602905</v>
      </c>
      <c r="P1321" s="28">
        <f t="shared" si="1388"/>
        <v>30674</v>
      </c>
      <c r="Q1321" s="21">
        <f t="shared" si="1389"/>
        <v>148.17108952207082</v>
      </c>
      <c r="R1321" s="21">
        <f t="shared" si="1375"/>
        <v>107.77857468866141</v>
      </c>
      <c r="S1321" s="21">
        <f t="shared" si="1376"/>
        <v>45.999869596400863</v>
      </c>
      <c r="T1321" s="21">
        <f t="shared" si="1377"/>
        <v>0</v>
      </c>
      <c r="U1321" s="21">
        <f t="shared" si="1378"/>
        <v>0</v>
      </c>
      <c r="V1321" s="21">
        <f t="shared" si="1379"/>
        <v>0</v>
      </c>
      <c r="W1321" s="21">
        <f t="shared" si="1380"/>
        <v>0</v>
      </c>
      <c r="X1321" s="21">
        <f t="shared" si="1381"/>
        <v>0.48901349677251094</v>
      </c>
      <c r="Y1321" s="21">
        <f t="shared" si="1382"/>
        <v>13.203364412857795</v>
      </c>
      <c r="Z1321" s="21">
        <f t="shared" si="1383"/>
        <v>12509.682467236096</v>
      </c>
      <c r="AA1321" s="21">
        <f t="shared" si="1384"/>
        <v>46123.459607485165</v>
      </c>
      <c r="AB1321" s="21">
        <f t="shared" si="1385"/>
        <v>6119.4822977114172</v>
      </c>
      <c r="AC1321" s="21">
        <f t="shared" si="1386"/>
        <v>52256.145269609442</v>
      </c>
    </row>
    <row r="1322" spans="1:29">
      <c r="A1322"/>
      <c r="B1322" s="6">
        <v>2001</v>
      </c>
      <c r="C1322" s="7">
        <f t="shared" si="1387"/>
        <v>4396</v>
      </c>
      <c r="D1322" s="7">
        <f t="shared" si="1387"/>
        <v>3153</v>
      </c>
      <c r="E1322" s="7">
        <f t="shared" si="1387"/>
        <v>1220</v>
      </c>
      <c r="F1322" s="7">
        <f t="shared" si="1387"/>
        <v>0</v>
      </c>
      <c r="G1322" s="7">
        <f t="shared" si="1387"/>
        <v>0</v>
      </c>
      <c r="H1322" s="7">
        <f t="shared" si="1387"/>
        <v>0</v>
      </c>
      <c r="I1322" s="7">
        <f t="shared" si="1387"/>
        <v>0</v>
      </c>
      <c r="J1322" s="7">
        <f t="shared" si="1387"/>
        <v>434</v>
      </c>
      <c r="K1322" s="7">
        <f t="shared" si="1387"/>
        <v>2232</v>
      </c>
      <c r="L1322" s="7">
        <f t="shared" si="1387"/>
        <v>369206</v>
      </c>
      <c r="M1322" s="7">
        <f t="shared" si="1387"/>
        <v>896272</v>
      </c>
      <c r="N1322" s="7">
        <f t="shared" si="1387"/>
        <v>182025</v>
      </c>
      <c r="O1322" s="12">
        <f t="shared" si="1374"/>
        <v>1080529</v>
      </c>
      <c r="P1322" s="28">
        <f t="shared" si="1388"/>
        <v>30032</v>
      </c>
      <c r="Q1322" s="21">
        <f t="shared" si="1389"/>
        <v>146.37719765583378</v>
      </c>
      <c r="R1322" s="21">
        <f t="shared" si="1375"/>
        <v>104.98801278636121</v>
      </c>
      <c r="S1322" s="21">
        <f t="shared" si="1376"/>
        <v>40.623335109216832</v>
      </c>
      <c r="T1322" s="21">
        <f t="shared" si="1377"/>
        <v>0</v>
      </c>
      <c r="U1322" s="21">
        <f t="shared" si="1378"/>
        <v>0</v>
      </c>
      <c r="V1322" s="21">
        <f t="shared" si="1379"/>
        <v>0</v>
      </c>
      <c r="W1322" s="21">
        <f t="shared" si="1380"/>
        <v>0</v>
      </c>
      <c r="X1322" s="21">
        <f t="shared" si="1381"/>
        <v>14.45125199786894</v>
      </c>
      <c r="Y1322" s="21">
        <f t="shared" si="1382"/>
        <v>74.320724560468832</v>
      </c>
      <c r="Z1322" s="21">
        <f t="shared" si="1383"/>
        <v>12293.753329781566</v>
      </c>
      <c r="AA1322" s="21">
        <f t="shared" si="1384"/>
        <v>29843.899840170485</v>
      </c>
      <c r="AB1322" s="21">
        <f t="shared" si="1385"/>
        <v>6061.0348961108148</v>
      </c>
      <c r="AC1322" s="21">
        <f t="shared" si="1386"/>
        <v>35979.25546084177</v>
      </c>
    </row>
    <row r="1323" spans="1:29">
      <c r="A1323"/>
      <c r="B1323" s="6">
        <v>2002</v>
      </c>
      <c r="C1323" s="7">
        <f t="shared" si="1387"/>
        <v>4652</v>
      </c>
      <c r="D1323" s="7">
        <f t="shared" si="1387"/>
        <v>3544</v>
      </c>
      <c r="E1323" s="7">
        <f t="shared" si="1387"/>
        <v>1105</v>
      </c>
      <c r="F1323" s="7">
        <f t="shared" si="1387"/>
        <v>0</v>
      </c>
      <c r="G1323" s="7">
        <f t="shared" si="1387"/>
        <v>0</v>
      </c>
      <c r="H1323" s="7">
        <f t="shared" si="1387"/>
        <v>0</v>
      </c>
      <c r="I1323" s="7">
        <f t="shared" si="1387"/>
        <v>0</v>
      </c>
      <c r="J1323" s="7">
        <f t="shared" si="1387"/>
        <v>807</v>
      </c>
      <c r="K1323" s="7">
        <f t="shared" si="1387"/>
        <v>5892</v>
      </c>
      <c r="L1323" s="7">
        <f t="shared" si="1387"/>
        <v>387487</v>
      </c>
      <c r="M1323" s="7">
        <f t="shared" si="1387"/>
        <v>915379</v>
      </c>
      <c r="N1323" s="7">
        <f t="shared" si="1387"/>
        <v>250968</v>
      </c>
      <c r="O1323" s="12">
        <f t="shared" si="1374"/>
        <v>1172239</v>
      </c>
      <c r="P1323" s="28">
        <f t="shared" si="1388"/>
        <v>29902</v>
      </c>
      <c r="Q1323" s="21">
        <f t="shared" si="1389"/>
        <v>155.57487793458631</v>
      </c>
      <c r="R1323" s="21">
        <f t="shared" si="1375"/>
        <v>118.5205003009832</v>
      </c>
      <c r="S1323" s="21">
        <f t="shared" si="1376"/>
        <v>36.954049896328002</v>
      </c>
      <c r="T1323" s="21">
        <f t="shared" si="1377"/>
        <v>0</v>
      </c>
      <c r="U1323" s="21">
        <f t="shared" si="1378"/>
        <v>0</v>
      </c>
      <c r="V1323" s="21">
        <f t="shared" si="1379"/>
        <v>0</v>
      </c>
      <c r="W1323" s="21">
        <f t="shared" si="1380"/>
        <v>0</v>
      </c>
      <c r="X1323" s="21">
        <f t="shared" si="1381"/>
        <v>26.988161327001539</v>
      </c>
      <c r="Y1323" s="21">
        <f t="shared" si="1382"/>
        <v>197.04367600829374</v>
      </c>
      <c r="Z1323" s="21">
        <f t="shared" si="1383"/>
        <v>12958.564644505384</v>
      </c>
      <c r="AA1323" s="21">
        <f t="shared" si="1384"/>
        <v>30612.634606380841</v>
      </c>
      <c r="AB1323" s="21">
        <f t="shared" si="1385"/>
        <v>8393.0171894856521</v>
      </c>
      <c r="AC1323" s="21">
        <f t="shared" si="1386"/>
        <v>39202.695471874787</v>
      </c>
    </row>
    <row r="1324" spans="1:29">
      <c r="A1324"/>
      <c r="B1324" s="6">
        <v>2003</v>
      </c>
      <c r="C1324" s="7">
        <f t="shared" si="1387"/>
        <v>4589</v>
      </c>
      <c r="D1324" s="7">
        <f t="shared" si="1387"/>
        <v>3621</v>
      </c>
      <c r="E1324" s="7">
        <f t="shared" si="1387"/>
        <v>959</v>
      </c>
      <c r="F1324" s="7">
        <f t="shared" si="1387"/>
        <v>0</v>
      </c>
      <c r="G1324" s="7">
        <f t="shared" si="1387"/>
        <v>0</v>
      </c>
      <c r="H1324" s="7">
        <f t="shared" si="1387"/>
        <v>0</v>
      </c>
      <c r="I1324" s="7">
        <f t="shared" si="1387"/>
        <v>0</v>
      </c>
      <c r="J1324" s="7">
        <f t="shared" si="1387"/>
        <v>1158</v>
      </c>
      <c r="K1324" s="7">
        <f t="shared" si="1387"/>
        <v>9220</v>
      </c>
      <c r="L1324" s="7">
        <f t="shared" si="1387"/>
        <v>356568</v>
      </c>
      <c r="M1324" s="7">
        <f t="shared" si="1387"/>
        <v>1014385</v>
      </c>
      <c r="N1324" s="7">
        <f t="shared" si="1387"/>
        <v>242448</v>
      </c>
      <c r="O1324" s="12">
        <f t="shared" si="1374"/>
        <v>1266053</v>
      </c>
      <c r="P1324" s="28">
        <f t="shared" si="1388"/>
        <v>29889</v>
      </c>
      <c r="Q1324" s="21">
        <f t="shared" si="1389"/>
        <v>153.53474522399546</v>
      </c>
      <c r="R1324" s="21">
        <f t="shared" si="1375"/>
        <v>121.14824851952224</v>
      </c>
      <c r="S1324" s="21">
        <f t="shared" si="1376"/>
        <v>32.085382582220888</v>
      </c>
      <c r="T1324" s="21">
        <f t="shared" si="1377"/>
        <v>0</v>
      </c>
      <c r="U1324" s="21">
        <f t="shared" si="1378"/>
        <v>0</v>
      </c>
      <c r="V1324" s="21">
        <f t="shared" si="1379"/>
        <v>0</v>
      </c>
      <c r="W1324" s="21">
        <f t="shared" si="1380"/>
        <v>0</v>
      </c>
      <c r="X1324" s="21">
        <f t="shared" si="1381"/>
        <v>38.74335039646693</v>
      </c>
      <c r="Y1324" s="21">
        <f t="shared" si="1382"/>
        <v>308.47468968516847</v>
      </c>
      <c r="Z1324" s="21">
        <f t="shared" si="1383"/>
        <v>11929.740038141123</v>
      </c>
      <c r="AA1324" s="21">
        <f t="shared" si="1384"/>
        <v>33938.405433437052</v>
      </c>
      <c r="AB1324" s="21">
        <f t="shared" si="1385"/>
        <v>8111.6129679815322</v>
      </c>
      <c r="AC1324" s="21">
        <f t="shared" si="1386"/>
        <v>42358.493091103752</v>
      </c>
    </row>
    <row r="1325" spans="1:29">
      <c r="A1325"/>
      <c r="B1325" s="6">
        <v>2004</v>
      </c>
      <c r="C1325" s="7">
        <f t="shared" si="1387"/>
        <v>4531</v>
      </c>
      <c r="D1325" s="7">
        <f t="shared" si="1387"/>
        <v>3654</v>
      </c>
      <c r="E1325" s="7">
        <f t="shared" si="1387"/>
        <v>1026</v>
      </c>
      <c r="F1325" s="7">
        <f t="shared" si="1387"/>
        <v>0</v>
      </c>
      <c r="G1325" s="7">
        <f t="shared" si="1387"/>
        <v>0</v>
      </c>
      <c r="H1325" s="7">
        <f t="shared" si="1387"/>
        <v>0</v>
      </c>
      <c r="I1325" s="7">
        <f t="shared" si="1387"/>
        <v>0</v>
      </c>
      <c r="J1325" s="7">
        <f t="shared" si="1387"/>
        <v>1231</v>
      </c>
      <c r="K1325" s="7">
        <f t="shared" si="1387"/>
        <v>16307</v>
      </c>
      <c r="L1325" s="7">
        <f t="shared" si="1387"/>
        <v>351128</v>
      </c>
      <c r="M1325" s="7">
        <f t="shared" si="1387"/>
        <v>1066248</v>
      </c>
      <c r="N1325" s="7">
        <f t="shared" si="1387"/>
        <v>246880</v>
      </c>
      <c r="O1325" s="12">
        <f t="shared" si="1374"/>
        <v>1329435</v>
      </c>
      <c r="P1325" s="28">
        <f t="shared" si="1388"/>
        <v>29850</v>
      </c>
      <c r="Q1325" s="21">
        <f t="shared" si="1389"/>
        <v>151.79229480737018</v>
      </c>
      <c r="R1325" s="21">
        <f t="shared" si="1375"/>
        <v>122.41206030150754</v>
      </c>
      <c r="S1325" s="21">
        <f t="shared" si="1376"/>
        <v>34.371859296482413</v>
      </c>
      <c r="T1325" s="21">
        <f t="shared" si="1377"/>
        <v>0</v>
      </c>
      <c r="U1325" s="21">
        <f t="shared" si="1378"/>
        <v>0</v>
      </c>
      <c r="V1325" s="21">
        <f t="shared" si="1379"/>
        <v>0</v>
      </c>
      <c r="W1325" s="21">
        <f t="shared" si="1380"/>
        <v>0</v>
      </c>
      <c r="X1325" s="21">
        <f t="shared" si="1381"/>
        <v>41.239530988274701</v>
      </c>
      <c r="Y1325" s="21">
        <f t="shared" si="1382"/>
        <v>546.29815745393637</v>
      </c>
      <c r="Z1325" s="21">
        <f t="shared" si="1383"/>
        <v>11763.082077051926</v>
      </c>
      <c r="AA1325" s="21">
        <f t="shared" si="1384"/>
        <v>35720.201005025127</v>
      </c>
      <c r="AB1325" s="21">
        <f t="shared" si="1385"/>
        <v>8270.686767169178</v>
      </c>
      <c r="AC1325" s="21">
        <f t="shared" si="1386"/>
        <v>44537.185929648236</v>
      </c>
    </row>
    <row r="1326" spans="1:29">
      <c r="A1326"/>
      <c r="B1326" s="6">
        <v>2005</v>
      </c>
      <c r="C1326" s="7">
        <f t="shared" si="1387"/>
        <v>4588</v>
      </c>
      <c r="D1326" s="7">
        <f t="shared" si="1387"/>
        <v>3882</v>
      </c>
      <c r="E1326" s="7">
        <f t="shared" si="1387"/>
        <v>932</v>
      </c>
      <c r="F1326" s="7">
        <f t="shared" si="1387"/>
        <v>0</v>
      </c>
      <c r="G1326" s="7">
        <f t="shared" si="1387"/>
        <v>0</v>
      </c>
      <c r="H1326" s="7">
        <f t="shared" si="1387"/>
        <v>0</v>
      </c>
      <c r="I1326" s="7">
        <f t="shared" si="1387"/>
        <v>0</v>
      </c>
      <c r="J1326" s="7">
        <f t="shared" si="1387"/>
        <v>1262</v>
      </c>
      <c r="K1326" s="7">
        <f t="shared" si="1387"/>
        <v>18199</v>
      </c>
      <c r="L1326" s="7">
        <f t="shared" si="1387"/>
        <v>364457</v>
      </c>
      <c r="M1326" s="7">
        <f t="shared" si="1387"/>
        <v>1092965</v>
      </c>
      <c r="N1326" s="7">
        <f t="shared" si="1387"/>
        <v>260500</v>
      </c>
      <c r="O1326" s="12">
        <f t="shared" si="1374"/>
        <v>1371664</v>
      </c>
      <c r="P1326" s="28">
        <f t="shared" si="1388"/>
        <v>30057</v>
      </c>
      <c r="Q1326" s="21">
        <f t="shared" si="1389"/>
        <v>152.64331104235288</v>
      </c>
      <c r="R1326" s="21">
        <f t="shared" si="1375"/>
        <v>129.15460624812857</v>
      </c>
      <c r="S1326" s="21">
        <f t="shared" si="1376"/>
        <v>31.007751937984498</v>
      </c>
      <c r="T1326" s="21">
        <f t="shared" si="1377"/>
        <v>0</v>
      </c>
      <c r="U1326" s="21">
        <f t="shared" si="1378"/>
        <v>0</v>
      </c>
      <c r="V1326" s="21">
        <f t="shared" si="1379"/>
        <v>0</v>
      </c>
      <c r="W1326" s="21">
        <f t="shared" si="1380"/>
        <v>0</v>
      </c>
      <c r="X1326" s="21">
        <f t="shared" si="1381"/>
        <v>41.98689157267858</v>
      </c>
      <c r="Y1326" s="21">
        <f t="shared" si="1382"/>
        <v>605.48291579332601</v>
      </c>
      <c r="Z1326" s="21">
        <f t="shared" si="1383"/>
        <v>12125.52816315667</v>
      </c>
      <c r="AA1326" s="21">
        <f t="shared" si="1384"/>
        <v>36363.076820707327</v>
      </c>
      <c r="AB1326" s="21">
        <f t="shared" si="1385"/>
        <v>8666.8662873872981</v>
      </c>
      <c r="AC1326" s="21">
        <f t="shared" si="1386"/>
        <v>45635.426023887951</v>
      </c>
    </row>
    <row r="1327" spans="1:29">
      <c r="A1327" s="2"/>
      <c r="B1327" s="6">
        <v>2006</v>
      </c>
      <c r="C1327" s="7">
        <f t="shared" si="1387"/>
        <v>5326</v>
      </c>
      <c r="D1327" s="7">
        <f t="shared" si="1387"/>
        <v>4701</v>
      </c>
      <c r="E1327" s="7">
        <f t="shared" si="1387"/>
        <v>864</v>
      </c>
      <c r="F1327" s="7">
        <f t="shared" si="1387"/>
        <v>0</v>
      </c>
      <c r="G1327" s="7">
        <f t="shared" si="1387"/>
        <v>0</v>
      </c>
      <c r="H1327" s="7">
        <f t="shared" si="1387"/>
        <v>0</v>
      </c>
      <c r="I1327" s="7">
        <f t="shared" si="1387"/>
        <v>0</v>
      </c>
      <c r="J1327" s="7">
        <f t="shared" si="1387"/>
        <v>2314</v>
      </c>
      <c r="K1327" s="7">
        <f t="shared" si="1387"/>
        <v>21688</v>
      </c>
      <c r="L1327" s="7">
        <f t="shared" si="1387"/>
        <v>375440</v>
      </c>
      <c r="M1327" s="7">
        <f t="shared" si="1387"/>
        <v>1126204</v>
      </c>
      <c r="N1327" s="7">
        <f t="shared" si="1387"/>
        <v>236052</v>
      </c>
      <c r="O1327" s="12">
        <f t="shared" si="1374"/>
        <v>1383944</v>
      </c>
      <c r="P1327" s="28">
        <f t="shared" si="1388"/>
        <v>30224</v>
      </c>
      <c r="Q1327" s="21">
        <f t="shared" si="1389"/>
        <v>176.21757543673903</v>
      </c>
      <c r="R1327" s="21">
        <f t="shared" si="1375"/>
        <v>155.53864478560084</v>
      </c>
      <c r="S1327" s="21">
        <f t="shared" si="1376"/>
        <v>28.586553732133403</v>
      </c>
      <c r="T1327" s="21">
        <f t="shared" si="1377"/>
        <v>0</v>
      </c>
      <c r="U1327" s="21">
        <f t="shared" si="1378"/>
        <v>0</v>
      </c>
      <c r="V1327" s="21">
        <f t="shared" si="1379"/>
        <v>0</v>
      </c>
      <c r="W1327" s="21">
        <f t="shared" si="1380"/>
        <v>0</v>
      </c>
      <c r="X1327" s="21">
        <f t="shared" si="1381"/>
        <v>76.561672842773959</v>
      </c>
      <c r="Y1327" s="21">
        <f t="shared" si="1382"/>
        <v>717.57543673901534</v>
      </c>
      <c r="Z1327" s="21">
        <f t="shared" si="1383"/>
        <v>12421.916357861302</v>
      </c>
      <c r="AA1327" s="21">
        <f t="shared" si="1384"/>
        <v>37261.911064055057</v>
      </c>
      <c r="AB1327" s="21">
        <f t="shared" si="1385"/>
        <v>7810.0847008999472</v>
      </c>
      <c r="AC1327" s="21">
        <f t="shared" si="1386"/>
        <v>45789.571201694016</v>
      </c>
    </row>
    <row r="1328" spans="1:29">
      <c r="A1328"/>
      <c r="B1328" s="6">
        <v>2007</v>
      </c>
      <c r="C1328" s="7">
        <f t="shared" si="1387"/>
        <v>5695</v>
      </c>
      <c r="D1328" s="7">
        <f t="shared" si="1387"/>
        <v>5031</v>
      </c>
      <c r="E1328" s="7">
        <f t="shared" si="1387"/>
        <v>743</v>
      </c>
      <c r="F1328" s="7">
        <f t="shared" si="1387"/>
        <v>0</v>
      </c>
      <c r="G1328" s="7">
        <f t="shared" si="1387"/>
        <v>0</v>
      </c>
      <c r="H1328" s="7">
        <f t="shared" si="1387"/>
        <v>0</v>
      </c>
      <c r="I1328" s="7">
        <f t="shared" si="1387"/>
        <v>0</v>
      </c>
      <c r="J1328" s="7">
        <f t="shared" si="1387"/>
        <v>2721</v>
      </c>
      <c r="K1328" s="7">
        <f t="shared" si="1387"/>
        <v>36123</v>
      </c>
      <c r="L1328" s="7">
        <f t="shared" si="1387"/>
        <v>389145</v>
      </c>
      <c r="M1328" s="7">
        <f t="shared" si="1387"/>
        <v>1254718</v>
      </c>
      <c r="N1328" s="7">
        <f t="shared" si="1387"/>
        <v>241027</v>
      </c>
      <c r="O1328" s="12">
        <f t="shared" si="1374"/>
        <v>1531868</v>
      </c>
      <c r="P1328" s="28">
        <f t="shared" si="1388"/>
        <v>30333</v>
      </c>
      <c r="Q1328" s="21">
        <f t="shared" si="1389"/>
        <v>187.74931592654866</v>
      </c>
      <c r="R1328" s="21">
        <f t="shared" si="1375"/>
        <v>165.85896548313718</v>
      </c>
      <c r="S1328" s="21">
        <f t="shared" si="1376"/>
        <v>24.494774667853495</v>
      </c>
      <c r="T1328" s="21">
        <f t="shared" si="1377"/>
        <v>0</v>
      </c>
      <c r="U1328" s="21">
        <f t="shared" si="1378"/>
        <v>0</v>
      </c>
      <c r="V1328" s="21">
        <f t="shared" si="1379"/>
        <v>0</v>
      </c>
      <c r="W1328" s="21">
        <f t="shared" si="1380"/>
        <v>0</v>
      </c>
      <c r="X1328" s="21">
        <f t="shared" si="1381"/>
        <v>89.704282464642475</v>
      </c>
      <c r="Y1328" s="21">
        <f t="shared" si="1382"/>
        <v>1190.8812184749283</v>
      </c>
      <c r="Z1328" s="21">
        <f t="shared" si="1383"/>
        <v>12829.097023044211</v>
      </c>
      <c r="AA1328" s="21">
        <f t="shared" si="1384"/>
        <v>41364.784228398115</v>
      </c>
      <c r="AB1328" s="21">
        <f t="shared" si="1385"/>
        <v>7946.0323739821324</v>
      </c>
      <c r="AC1328" s="21">
        <f t="shared" si="1386"/>
        <v>50501.697820855174</v>
      </c>
    </row>
    <row r="1329" spans="1:29">
      <c r="A1329"/>
      <c r="B1329" s="6">
        <v>2008</v>
      </c>
      <c r="C1329" s="7">
        <f t="shared" si="1387"/>
        <v>5379</v>
      </c>
      <c r="D1329" s="7">
        <f t="shared" si="1387"/>
        <v>4639</v>
      </c>
      <c r="E1329" s="7">
        <f t="shared" si="1387"/>
        <v>754</v>
      </c>
      <c r="F1329" s="7">
        <f t="shared" si="1387"/>
        <v>0</v>
      </c>
      <c r="G1329" s="7">
        <f t="shared" si="1387"/>
        <v>0</v>
      </c>
      <c r="H1329" s="7">
        <f t="shared" si="1387"/>
        <v>0</v>
      </c>
      <c r="I1329" s="7">
        <f t="shared" si="1387"/>
        <v>0</v>
      </c>
      <c r="J1329" s="7">
        <f t="shared" si="1387"/>
        <v>2644</v>
      </c>
      <c r="K1329" s="7">
        <f t="shared" si="1387"/>
        <v>28153</v>
      </c>
      <c r="L1329" s="7">
        <f t="shared" si="1387"/>
        <v>314270</v>
      </c>
      <c r="M1329" s="7">
        <f t="shared" si="1387"/>
        <v>942810</v>
      </c>
      <c r="N1329" s="7">
        <f t="shared" si="1387"/>
        <v>204956</v>
      </c>
      <c r="O1329" s="12">
        <f t="shared" si="1374"/>
        <v>1175919</v>
      </c>
      <c r="P1329" s="28">
        <f t="shared" si="1388"/>
        <v>30397</v>
      </c>
      <c r="Q1329" s="21">
        <f t="shared" si="1389"/>
        <v>176.95825245912425</v>
      </c>
      <c r="R1329" s="21">
        <f t="shared" si="1375"/>
        <v>152.61374477744516</v>
      </c>
      <c r="S1329" s="21">
        <f t="shared" si="1376"/>
        <v>24.805079448629801</v>
      </c>
      <c r="T1329" s="21">
        <f t="shared" si="1377"/>
        <v>0</v>
      </c>
      <c r="U1329" s="21">
        <f t="shared" si="1378"/>
        <v>0</v>
      </c>
      <c r="V1329" s="21">
        <f t="shared" si="1379"/>
        <v>0</v>
      </c>
      <c r="W1329" s="21">
        <f t="shared" si="1380"/>
        <v>0</v>
      </c>
      <c r="X1329" s="21">
        <f t="shared" si="1381"/>
        <v>86.982267986972403</v>
      </c>
      <c r="Y1329" s="21">
        <f t="shared" si="1382"/>
        <v>926.17692535447577</v>
      </c>
      <c r="Z1329" s="21">
        <f t="shared" si="1383"/>
        <v>10338.849228542291</v>
      </c>
      <c r="AA1329" s="21">
        <f t="shared" si="1384"/>
        <v>31016.547685626872</v>
      </c>
      <c r="AB1329" s="21">
        <f t="shared" si="1385"/>
        <v>6742.6390762246274</v>
      </c>
      <c r="AC1329" s="21">
        <f t="shared" si="1386"/>
        <v>38685.36368720598</v>
      </c>
    </row>
    <row r="1330" spans="1:29">
      <c r="B1330" s="6">
        <v>2009</v>
      </c>
      <c r="C1330" s="7">
        <f t="shared" si="1387"/>
        <v>8771</v>
      </c>
      <c r="D1330" s="7">
        <f t="shared" si="1387"/>
        <v>7480</v>
      </c>
      <c r="E1330" s="7">
        <f t="shared" si="1387"/>
        <v>1069</v>
      </c>
      <c r="F1330" s="7">
        <f t="shared" si="1387"/>
        <v>0</v>
      </c>
      <c r="G1330" s="7">
        <f t="shared" si="1387"/>
        <v>0</v>
      </c>
      <c r="H1330" s="7">
        <f t="shared" si="1387"/>
        <v>0</v>
      </c>
      <c r="I1330" s="7">
        <f t="shared" si="1387"/>
        <v>0</v>
      </c>
      <c r="J1330" s="7">
        <f t="shared" si="1387"/>
        <v>2261</v>
      </c>
      <c r="K1330" s="7">
        <f t="shared" si="1387"/>
        <v>26488</v>
      </c>
      <c r="L1330" s="7">
        <f t="shared" si="1387"/>
        <v>324624</v>
      </c>
      <c r="M1330" s="7">
        <f t="shared" si="1387"/>
        <v>888954</v>
      </c>
      <c r="N1330" s="7">
        <f t="shared" si="1387"/>
        <v>219809</v>
      </c>
      <c r="O1330" s="12">
        <f t="shared" si="1374"/>
        <v>1135251</v>
      </c>
      <c r="P1330" s="28">
        <f t="shared" si="1388"/>
        <v>30138</v>
      </c>
      <c r="Q1330" s="21">
        <f t="shared" si="1389"/>
        <v>291.02793815117127</v>
      </c>
      <c r="R1330" s="21">
        <f t="shared" si="1375"/>
        <v>248.19165173535072</v>
      </c>
      <c r="S1330" s="21">
        <f t="shared" si="1376"/>
        <v>35.470170548808809</v>
      </c>
      <c r="T1330" s="21">
        <f t="shared" si="1377"/>
        <v>0</v>
      </c>
      <c r="U1330" s="21">
        <f t="shared" si="1378"/>
        <v>0</v>
      </c>
      <c r="V1330" s="21">
        <f t="shared" si="1379"/>
        <v>0</v>
      </c>
      <c r="W1330" s="21">
        <f t="shared" si="1380"/>
        <v>0</v>
      </c>
      <c r="X1330" s="21">
        <f t="shared" si="1381"/>
        <v>75.021567456367379</v>
      </c>
      <c r="Y1330" s="21">
        <f t="shared" si="1382"/>
        <v>878.89043732165362</v>
      </c>
      <c r="Z1330" s="21">
        <f t="shared" si="1383"/>
        <v>10771.252239697391</v>
      </c>
      <c r="AA1330" s="21">
        <f t="shared" si="1384"/>
        <v>29496.117857853871</v>
      </c>
      <c r="AB1330" s="21">
        <f t="shared" si="1385"/>
        <v>7293.4169487026338</v>
      </c>
      <c r="AC1330" s="21">
        <f t="shared" si="1386"/>
        <v>37668.425243878155</v>
      </c>
    </row>
    <row r="1331" spans="1:29">
      <c r="B1331" s="6">
        <v>2010</v>
      </c>
      <c r="C1331" s="7">
        <f t="shared" si="1387"/>
        <v>8411</v>
      </c>
      <c r="D1331" s="7">
        <f t="shared" si="1387"/>
        <v>7241</v>
      </c>
      <c r="E1331" s="7">
        <f t="shared" si="1387"/>
        <v>974</v>
      </c>
      <c r="F1331" s="7">
        <f t="shared" si="1387"/>
        <v>0</v>
      </c>
      <c r="G1331" s="7">
        <f t="shared" si="1387"/>
        <v>0</v>
      </c>
      <c r="H1331" s="7">
        <f t="shared" si="1387"/>
        <v>0</v>
      </c>
      <c r="I1331" s="7">
        <f t="shared" si="1387"/>
        <v>0</v>
      </c>
      <c r="J1331" s="7">
        <f t="shared" si="1387"/>
        <v>1633</v>
      </c>
      <c r="K1331" s="7">
        <f t="shared" si="1387"/>
        <v>20111</v>
      </c>
      <c r="L1331" s="7">
        <f t="shared" si="1387"/>
        <v>306787</v>
      </c>
      <c r="M1331" s="7">
        <f t="shared" si="1387"/>
        <v>725093</v>
      </c>
      <c r="N1331" s="7">
        <f t="shared" si="1387"/>
        <v>254272</v>
      </c>
      <c r="O1331" s="12">
        <f t="shared" si="1374"/>
        <v>999476</v>
      </c>
      <c r="P1331" s="28">
        <f t="shared" si="1388"/>
        <v>29964</v>
      </c>
      <c r="Q1331" s="21">
        <f t="shared" si="1389"/>
        <v>280.70351087972233</v>
      </c>
      <c r="R1331" s="21">
        <f t="shared" si="1375"/>
        <v>241.65665465224939</v>
      </c>
      <c r="S1331" s="21">
        <f t="shared" si="1376"/>
        <v>32.50567347483647</v>
      </c>
      <c r="T1331" s="21">
        <f t="shared" si="1377"/>
        <v>0</v>
      </c>
      <c r="U1331" s="21">
        <f t="shared" si="1378"/>
        <v>0</v>
      </c>
      <c r="V1331" s="21">
        <f t="shared" si="1379"/>
        <v>0</v>
      </c>
      <c r="W1331" s="21">
        <f t="shared" si="1380"/>
        <v>0</v>
      </c>
      <c r="X1331" s="21">
        <f t="shared" si="1381"/>
        <v>54.498731811507142</v>
      </c>
      <c r="Y1331" s="21">
        <f t="shared" si="1382"/>
        <v>671.17207315445205</v>
      </c>
      <c r="Z1331" s="21">
        <f t="shared" si="1383"/>
        <v>10238.519556801495</v>
      </c>
      <c r="AA1331" s="21">
        <f t="shared" si="1384"/>
        <v>24198.805232946204</v>
      </c>
      <c r="AB1331" s="21">
        <f t="shared" si="1385"/>
        <v>8485.9164330529966</v>
      </c>
      <c r="AC1331" s="21">
        <f t="shared" si="1386"/>
        <v>33355.893739153653</v>
      </c>
    </row>
    <row r="1332" spans="1:29">
      <c r="B1332" s="6">
        <v>2011</v>
      </c>
      <c r="C1332" s="7">
        <f t="shared" si="1387"/>
        <v>9258</v>
      </c>
      <c r="D1332" s="7">
        <f t="shared" si="1387"/>
        <v>7663</v>
      </c>
      <c r="E1332" s="7">
        <f t="shared" si="1387"/>
        <v>1273</v>
      </c>
      <c r="F1332" s="7">
        <f t="shared" si="1387"/>
        <v>0</v>
      </c>
      <c r="G1332" s="7">
        <f t="shared" si="1387"/>
        <v>0</v>
      </c>
      <c r="H1332" s="7">
        <f t="shared" si="1387"/>
        <v>0</v>
      </c>
      <c r="I1332" s="7">
        <f t="shared" si="1387"/>
        <v>0</v>
      </c>
      <c r="J1332" s="7">
        <f t="shared" si="1387"/>
        <v>1447</v>
      </c>
      <c r="K1332" s="7">
        <f t="shared" si="1387"/>
        <v>17489</v>
      </c>
      <c r="L1332" s="7">
        <f t="shared" si="1387"/>
        <v>296234</v>
      </c>
      <c r="M1332" s="7">
        <f t="shared" si="1387"/>
        <v>504363</v>
      </c>
      <c r="N1332" s="7">
        <f t="shared" si="1387"/>
        <v>236862</v>
      </c>
      <c r="O1332" s="12">
        <f t="shared" si="1374"/>
        <v>758714</v>
      </c>
      <c r="P1332" s="28">
        <f t="shared" si="1388"/>
        <v>29983</v>
      </c>
      <c r="Q1332" s="21">
        <f t="shared" si="1389"/>
        <v>308.77497248440784</v>
      </c>
      <c r="R1332" s="21">
        <f t="shared" si="1375"/>
        <v>255.57816095787612</v>
      </c>
      <c r="S1332" s="21">
        <f t="shared" si="1376"/>
        <v>42.457392522429373</v>
      </c>
      <c r="T1332" s="21">
        <f t="shared" si="1377"/>
        <v>0</v>
      </c>
      <c r="U1332" s="21">
        <f t="shared" si="1378"/>
        <v>0</v>
      </c>
      <c r="V1332" s="21">
        <f t="shared" si="1379"/>
        <v>0</v>
      </c>
      <c r="W1332" s="21">
        <f t="shared" si="1380"/>
        <v>0</v>
      </c>
      <c r="X1332" s="21">
        <f t="shared" si="1381"/>
        <v>48.260681052596468</v>
      </c>
      <c r="Y1332" s="21">
        <f t="shared" si="1382"/>
        <v>583.29720174765703</v>
      </c>
      <c r="Z1332" s="21">
        <f t="shared" si="1383"/>
        <v>9880.0653703765474</v>
      </c>
      <c r="AA1332" s="21">
        <f t="shared" si="1384"/>
        <v>16821.632258279693</v>
      </c>
      <c r="AB1332" s="21">
        <f t="shared" si="1385"/>
        <v>7899.8765967381514</v>
      </c>
      <c r="AC1332" s="21">
        <f t="shared" si="1386"/>
        <v>25304.806056765501</v>
      </c>
    </row>
    <row r="1333" spans="1:29">
      <c r="B1333" s="6">
        <v>2012</v>
      </c>
      <c r="C1333" s="7">
        <f t="shared" si="1387"/>
        <v>10931</v>
      </c>
      <c r="D1333" s="7">
        <f t="shared" si="1387"/>
        <v>9577</v>
      </c>
      <c r="E1333" s="7">
        <f t="shared" si="1387"/>
        <v>1082</v>
      </c>
      <c r="F1333" s="7">
        <f t="shared" si="1387"/>
        <v>0</v>
      </c>
      <c r="G1333" s="7">
        <f t="shared" si="1387"/>
        <v>0</v>
      </c>
      <c r="H1333" s="7">
        <f t="shared" si="1387"/>
        <v>0</v>
      </c>
      <c r="I1333" s="7">
        <f t="shared" si="1387"/>
        <v>0</v>
      </c>
      <c r="J1333" s="7">
        <f t="shared" si="1387"/>
        <v>1393</v>
      </c>
      <c r="K1333" s="7">
        <f t="shared" si="1387"/>
        <v>16758</v>
      </c>
      <c r="L1333" s="7">
        <f t="shared" si="1387"/>
        <v>279374</v>
      </c>
      <c r="M1333" s="7">
        <f t="shared" si="1387"/>
        <v>546118</v>
      </c>
      <c r="N1333" s="7">
        <f t="shared" si="1387"/>
        <v>264198</v>
      </c>
      <c r="O1333" s="12">
        <f t="shared" si="1374"/>
        <v>827074</v>
      </c>
      <c r="P1333" s="28">
        <f t="shared" si="1388"/>
        <v>29776</v>
      </c>
      <c r="Q1333" s="21">
        <f t="shared" si="1389"/>
        <v>367.10773777538958</v>
      </c>
      <c r="R1333" s="21">
        <f t="shared" si="1375"/>
        <v>321.63487372380439</v>
      </c>
      <c r="S1333" s="21">
        <f t="shared" si="1376"/>
        <v>36.337990327780766</v>
      </c>
      <c r="T1333" s="21">
        <f t="shared" si="1377"/>
        <v>0</v>
      </c>
      <c r="U1333" s="21">
        <f t="shared" si="1378"/>
        <v>0</v>
      </c>
      <c r="V1333" s="21">
        <f t="shared" si="1379"/>
        <v>0</v>
      </c>
      <c r="W1333" s="21">
        <f t="shared" si="1380"/>
        <v>0</v>
      </c>
      <c r="X1333" s="21">
        <f t="shared" si="1381"/>
        <v>46.782643739924772</v>
      </c>
      <c r="Y1333" s="21">
        <f t="shared" si="1382"/>
        <v>562.80225685115533</v>
      </c>
      <c r="Z1333" s="21">
        <f t="shared" si="1383"/>
        <v>9382.5228371843095</v>
      </c>
      <c r="AA1333" s="21">
        <f t="shared" si="1384"/>
        <v>18340.878559914025</v>
      </c>
      <c r="AB1333" s="21">
        <f t="shared" si="1385"/>
        <v>8872.8506179473407</v>
      </c>
      <c r="AC1333" s="21">
        <f t="shared" si="1386"/>
        <v>27776.53143471252</v>
      </c>
    </row>
    <row r="1334" spans="1:29">
      <c r="B1334" s="6">
        <v>2013</v>
      </c>
      <c r="C1334" s="7">
        <f t="shared" si="1387"/>
        <v>11980</v>
      </c>
      <c r="D1334" s="7">
        <f t="shared" si="1387"/>
        <v>10743</v>
      </c>
      <c r="E1334" s="7">
        <f t="shared" si="1387"/>
        <v>2449</v>
      </c>
      <c r="F1334" s="7">
        <f t="shared" si="1387"/>
        <v>0</v>
      </c>
      <c r="G1334" s="7">
        <f t="shared" si="1387"/>
        <v>0</v>
      </c>
      <c r="H1334" s="7">
        <f t="shared" si="1387"/>
        <v>0</v>
      </c>
      <c r="I1334" s="7">
        <f t="shared" si="1387"/>
        <v>0</v>
      </c>
      <c r="J1334" s="7">
        <f t="shared" si="1387"/>
        <v>1297</v>
      </c>
      <c r="K1334" s="7">
        <f t="shared" si="1387"/>
        <v>15557</v>
      </c>
      <c r="L1334" s="7">
        <f t="shared" si="1387"/>
        <v>330460</v>
      </c>
      <c r="M1334" s="7">
        <f t="shared" si="1387"/>
        <v>548250</v>
      </c>
      <c r="N1334" s="7">
        <f t="shared" si="1387"/>
        <v>300739</v>
      </c>
      <c r="O1334" s="12">
        <f t="shared" si="1374"/>
        <v>864546</v>
      </c>
      <c r="P1334" s="28">
        <f t="shared" si="1388"/>
        <v>29313</v>
      </c>
      <c r="Q1334" s="21">
        <f t="shared" ref="Q1334" si="1390">C1334/($P1334/1000)</f>
        <v>408.69238904240439</v>
      </c>
      <c r="R1334" s="21">
        <f t="shared" ref="R1334" si="1391">D1334/($P1334/1000)</f>
        <v>366.49268242759189</v>
      </c>
      <c r="S1334" s="21">
        <f t="shared" ref="S1334" si="1392">E1334/($P1334/1000)</f>
        <v>83.546549312591679</v>
      </c>
      <c r="T1334" s="21">
        <f t="shared" ref="T1334" si="1393">F1334/($P1334/1000)</f>
        <v>0</v>
      </c>
      <c r="U1334" s="21">
        <f t="shared" ref="U1334" si="1394">G1334/($P1334/1000)</f>
        <v>0</v>
      </c>
      <c r="V1334" s="21">
        <f t="shared" ref="V1334" si="1395">H1334/($P1334/1000)</f>
        <v>0</v>
      </c>
      <c r="W1334" s="21">
        <f t="shared" ref="W1334" si="1396">I1334/($P1334/1000)</f>
        <v>0</v>
      </c>
      <c r="X1334" s="21">
        <f t="shared" ref="X1334" si="1397">J1334/($P1334/1000)</f>
        <v>44.2465800156927</v>
      </c>
      <c r="Y1334" s="21">
        <f t="shared" ref="Y1334" si="1398">K1334/($P1334/1000)</f>
        <v>530.72015829154304</v>
      </c>
      <c r="Z1334" s="21">
        <f t="shared" ref="Z1334" si="1399">L1334/($P1334/1000)</f>
        <v>11273.496400914271</v>
      </c>
      <c r="AA1334" s="21">
        <f t="shared" ref="AA1334" si="1400">M1334/($P1334/1000)</f>
        <v>18703.305700542423</v>
      </c>
      <c r="AB1334" s="21">
        <f t="shared" ref="AB1334" si="1401">N1334/($P1334/1000)</f>
        <v>10259.577661788286</v>
      </c>
      <c r="AC1334" s="21">
        <f t="shared" ref="AC1334" si="1402">O1334/($P1334/1000)</f>
        <v>29493.603520622251</v>
      </c>
    </row>
    <row r="1335" spans="1:29">
      <c r="A1335" s="2"/>
      <c r="B1335" s="2" t="s">
        <v>80</v>
      </c>
      <c r="O1335" s="13"/>
      <c r="P1335" s="22"/>
    </row>
    <row r="1336" spans="1:29">
      <c r="B1336" s="6" t="s">
        <v>77</v>
      </c>
      <c r="C1336" s="10">
        <f>((C1333/C1318)^(1/15)-1)*100</f>
        <v>10.934321372864453</v>
      </c>
      <c r="D1336" s="10">
        <f t="shared" ref="D1336:N1336" si="1403">((D1333/D1318)^(1/15)-1)*100</f>
        <v>19.449320588053176</v>
      </c>
      <c r="E1336" s="10">
        <f t="shared" si="1403"/>
        <v>14.551437423328718</v>
      </c>
      <c r="F1336" s="10"/>
      <c r="G1336" s="10"/>
      <c r="H1336" s="10"/>
      <c r="I1336" s="10"/>
      <c r="J1336" s="10">
        <f t="shared" si="1403"/>
        <v>27.138719971525816</v>
      </c>
      <c r="K1336" s="10">
        <f t="shared" si="1403"/>
        <v>22.689813292664262</v>
      </c>
      <c r="L1336" s="10">
        <f t="shared" si="1403"/>
        <v>-1.0987976306197411</v>
      </c>
      <c r="M1336" s="10">
        <f t="shared" si="1403"/>
        <v>0.71581579497395076</v>
      </c>
      <c r="N1336" s="10">
        <f t="shared" si="1403"/>
        <v>5.4364193688701823</v>
      </c>
      <c r="O1336" s="17">
        <f>((O1333/O1318)^(1/15)-1)*100</f>
        <v>2.0402294843772761</v>
      </c>
      <c r="P1336" s="27">
        <f>((P1333/P1318)^(1/15)-1)*100</f>
        <v>-0.10457399062087092</v>
      </c>
      <c r="Q1336" s="10">
        <f t="shared" ref="Q1336:AC1336" si="1404">((Q1333/Q1318)^(1/15)-1)*100</f>
        <v>11.050451261350936</v>
      </c>
      <c r="R1336" s="10">
        <f t="shared" si="1404"/>
        <v>19.57436427253252</v>
      </c>
      <c r="S1336" s="10">
        <f t="shared" si="1404"/>
        <v>14.67135383413205</v>
      </c>
      <c r="T1336" s="10"/>
      <c r="U1336" s="10"/>
      <c r="V1336" s="10"/>
      <c r="W1336" s="10"/>
      <c r="X1336" s="10">
        <f t="shared" si="1404"/>
        <v>27.271813185509465</v>
      </c>
      <c r="Y1336" s="10">
        <f t="shared" si="1404"/>
        <v>22.818249237102183</v>
      </c>
      <c r="Z1336" s="10">
        <f t="shared" si="1404"/>
        <v>-0.99526442772817081</v>
      </c>
      <c r="AA1336" s="10">
        <f t="shared" si="1404"/>
        <v>0.82124859802670258</v>
      </c>
      <c r="AB1336" s="10">
        <f t="shared" si="1404"/>
        <v>5.5467938631853064</v>
      </c>
      <c r="AC1336" s="10">
        <f t="shared" si="1404"/>
        <v>2.1470487295351948</v>
      </c>
    </row>
    <row r="1337" spans="1:29">
      <c r="B1337" s="6" t="s">
        <v>79</v>
      </c>
      <c r="C1337" s="10">
        <f>((C1322/C1318)^(1/4)-1)*100</f>
        <v>17.515915562977447</v>
      </c>
      <c r="D1337" s="10">
        <f t="shared" ref="D1337:N1337" si="1405">((D1322/D1318)^(1/4)-1)*100</f>
        <v>47.506933763227281</v>
      </c>
      <c r="E1337" s="10">
        <f t="shared" si="1405"/>
        <v>71.508314730676233</v>
      </c>
      <c r="F1337" s="10"/>
      <c r="G1337" s="10"/>
      <c r="H1337" s="10"/>
      <c r="I1337" s="10"/>
      <c r="J1337" s="10">
        <f t="shared" si="1405"/>
        <v>83.834294702585765</v>
      </c>
      <c r="K1337" s="10">
        <f t="shared" si="1405"/>
        <v>30.061840947490872</v>
      </c>
      <c r="L1337" s="10">
        <f t="shared" si="1405"/>
        <v>2.8671207391052889</v>
      </c>
      <c r="M1337" s="10">
        <f t="shared" si="1405"/>
        <v>16.253119435245655</v>
      </c>
      <c r="N1337" s="10">
        <f t="shared" si="1405"/>
        <v>11.113112081470899</v>
      </c>
      <c r="O1337" s="17">
        <f>((O1322/O1318)^(1/4)-1)*100</f>
        <v>15.32298222914832</v>
      </c>
      <c r="P1337" s="27">
        <f>((P1322/P1318)^(1/4)-1)*100</f>
        <v>-0.17817922602846314</v>
      </c>
      <c r="Q1337" s="10">
        <f t="shared" ref="Q1337:AC1337" si="1406">((Q1322/Q1318)^(1/4)-1)*100</f>
        <v>17.725678265347412</v>
      </c>
      <c r="R1337" s="10">
        <f t="shared" si="1406"/>
        <v>47.770229614655157</v>
      </c>
      <c r="S1337" s="10">
        <f t="shared" si="1406"/>
        <v>71.814452392153612</v>
      </c>
      <c r="T1337" s="10"/>
      <c r="U1337" s="10"/>
      <c r="V1337" s="10"/>
      <c r="W1337" s="10"/>
      <c r="X1337" s="10">
        <f t="shared" si="1406"/>
        <v>84.162433901947438</v>
      </c>
      <c r="Y1337" s="10">
        <f t="shared" si="1406"/>
        <v>30.293997784304484</v>
      </c>
      <c r="Z1337" s="10">
        <f t="shared" si="1406"/>
        <v>3.0507357424678583</v>
      </c>
      <c r="AA1337" s="10">
        <f t="shared" si="1406"/>
        <v>16.460628080988251</v>
      </c>
      <c r="AB1337" s="10">
        <f t="shared" si="1406"/>
        <v>11.311445954353449</v>
      </c>
      <c r="AC1337" s="10">
        <f t="shared" si="1406"/>
        <v>15.528830605360699</v>
      </c>
    </row>
    <row r="1338" spans="1:29">
      <c r="B1338" s="6" t="s">
        <v>78</v>
      </c>
      <c r="C1338" s="10">
        <f>((C1328/C1322)^(1/6)-1)*100</f>
        <v>4.4093376681160645</v>
      </c>
      <c r="D1338" s="10">
        <f t="shared" ref="D1338:N1338" si="1407">((D1328/D1322)^(1/6)-1)*100</f>
        <v>8.0990119525678139</v>
      </c>
      <c r="E1338" s="10">
        <f t="shared" si="1407"/>
        <v>-7.9328222226405671</v>
      </c>
      <c r="F1338" s="10"/>
      <c r="G1338" s="10"/>
      <c r="H1338" s="10"/>
      <c r="I1338" s="10"/>
      <c r="J1338" s="10">
        <f t="shared" si="1407"/>
        <v>35.791671864629059</v>
      </c>
      <c r="K1338" s="10">
        <f t="shared" si="1407"/>
        <v>59.043138302026343</v>
      </c>
      <c r="L1338" s="10">
        <f t="shared" si="1407"/>
        <v>0.88047475827728316</v>
      </c>
      <c r="M1338" s="10">
        <f t="shared" si="1407"/>
        <v>5.7672103649432538</v>
      </c>
      <c r="N1338" s="10">
        <f t="shared" si="1407"/>
        <v>4.7906278884905173</v>
      </c>
      <c r="O1338" s="17">
        <f>((O1328/O1322)^(1/6)-1)*100</f>
        <v>5.9898195590520231</v>
      </c>
      <c r="P1338" s="27">
        <f>((P1328/P1322)^(1/6)-1)*100</f>
        <v>0.16635069172974415</v>
      </c>
      <c r="Q1338" s="10">
        <f t="shared" ref="Q1338:AC1338" si="1408">((Q1328/Q1322)^(1/6)-1)*100</f>
        <v>4.235940460129628</v>
      </c>
      <c r="R1338" s="10">
        <f t="shared" si="1408"/>
        <v>7.9194871392005428</v>
      </c>
      <c r="S1338" s="10">
        <f t="shared" si="1408"/>
        <v>-8.0857222594603595</v>
      </c>
      <c r="T1338" s="10"/>
      <c r="U1338" s="10"/>
      <c r="V1338" s="10"/>
      <c r="W1338" s="10"/>
      <c r="X1338" s="10">
        <f t="shared" si="1408"/>
        <v>35.566156625331381</v>
      </c>
      <c r="Y1338" s="10">
        <f t="shared" si="1408"/>
        <v>58.779008323358809</v>
      </c>
      <c r="Z1338" s="10">
        <f t="shared" si="1408"/>
        <v>0.71293808910470879</v>
      </c>
      <c r="AA1338" s="10">
        <f t="shared" si="1408"/>
        <v>5.5915580776728202</v>
      </c>
      <c r="AB1338" s="10">
        <f t="shared" si="1408"/>
        <v>4.6165974549600586</v>
      </c>
      <c r="AC1338" s="10">
        <f t="shared" si="1408"/>
        <v>5.8137975748407511</v>
      </c>
    </row>
    <row r="1339" spans="1:29">
      <c r="B1339" s="6" t="s">
        <v>142</v>
      </c>
      <c r="C1339" s="10">
        <f>((C1334/C1328)^(1/6)-1)*100</f>
        <v>13.194983787139636</v>
      </c>
      <c r="D1339" s="10">
        <f t="shared" ref="D1339:O1339" si="1409">((D1334/D1328)^(1/6)-1)*100</f>
        <v>13.4780531625176</v>
      </c>
      <c r="E1339" s="10">
        <f t="shared" si="1409"/>
        <v>21.992555375673174</v>
      </c>
      <c r="F1339" s="10"/>
      <c r="G1339" s="10"/>
      <c r="H1339" s="10"/>
      <c r="I1339" s="10"/>
      <c r="J1339" s="10">
        <f t="shared" si="1409"/>
        <v>-11.617033869611538</v>
      </c>
      <c r="K1339" s="10">
        <f t="shared" si="1409"/>
        <v>-13.099220230819997</v>
      </c>
      <c r="L1339" s="10">
        <f t="shared" si="1409"/>
        <v>-2.6876619152271242</v>
      </c>
      <c r="M1339" s="10">
        <f t="shared" si="1409"/>
        <v>-12.889183323658715</v>
      </c>
      <c r="N1339" s="10">
        <f t="shared" si="1409"/>
        <v>3.7577811926692517</v>
      </c>
      <c r="O1339" s="10">
        <f t="shared" si="1409"/>
        <v>-9.0935998424034441</v>
      </c>
      <c r="P1339" s="27">
        <f>((P1334/P1328)^(1/6)-1)*100</f>
        <v>-0.56846351573403009</v>
      </c>
      <c r="Q1339" s="10">
        <f>((Q1334/Q1328)^(1/6)-1)*100</f>
        <v>13.842134788947558</v>
      </c>
      <c r="R1339" s="10">
        <f t="shared" ref="R1339:AC1339" si="1410">((R1334/R1328)^(1/6)-1)*100</f>
        <v>14.126822510154359</v>
      </c>
      <c r="S1339" s="10">
        <f t="shared" si="1410"/>
        <v>22.690003281782989</v>
      </c>
      <c r="T1339" s="10"/>
      <c r="U1339" s="10"/>
      <c r="V1339" s="10"/>
      <c r="W1339" s="10"/>
      <c r="X1339" s="10">
        <f t="shared" si="1410"/>
        <v>-11.111736521969407</v>
      </c>
      <c r="Y1339" s="10">
        <f t="shared" si="1410"/>
        <v>-12.602396742676136</v>
      </c>
      <c r="Z1339" s="10">
        <f t="shared" si="1410"/>
        <v>-2.1313141428005888</v>
      </c>
      <c r="AA1339" s="10">
        <f t="shared" si="1410"/>
        <v>-12.391159026165022</v>
      </c>
      <c r="AB1339" s="10">
        <f t="shared" si="1410"/>
        <v>4.3509784333744639</v>
      </c>
      <c r="AC1339" s="10">
        <f t="shared" si="1410"/>
        <v>-8.5738756818048536</v>
      </c>
    </row>
    <row r="1340" spans="1:29">
      <c r="O1340" s="13"/>
      <c r="P1340" s="22"/>
    </row>
    <row r="1341" spans="1:29">
      <c r="A1341" s="6" t="s">
        <v>31</v>
      </c>
      <c r="B1341" s="6">
        <v>1995</v>
      </c>
      <c r="C1341" s="7">
        <f>C529</f>
        <v>4328</v>
      </c>
      <c r="D1341" s="7">
        <f t="shared" ref="D1341:N1341" si="1411">D529</f>
        <v>0</v>
      </c>
      <c r="E1341" s="7">
        <f t="shared" si="1411"/>
        <v>0</v>
      </c>
      <c r="F1341" s="7">
        <f t="shared" si="1411"/>
        <v>101</v>
      </c>
      <c r="G1341" s="7">
        <f t="shared" si="1411"/>
        <v>0</v>
      </c>
      <c r="H1341" s="7">
        <f t="shared" si="1411"/>
        <v>0</v>
      </c>
      <c r="I1341" s="7">
        <f t="shared" si="1411"/>
        <v>279</v>
      </c>
      <c r="J1341" s="7">
        <f t="shared" si="1411"/>
        <v>486</v>
      </c>
      <c r="K1341" s="7">
        <f t="shared" si="1411"/>
        <v>2059</v>
      </c>
      <c r="L1341" s="7">
        <f t="shared" si="1411"/>
        <v>492835</v>
      </c>
      <c r="M1341" s="7">
        <f t="shared" si="1411"/>
        <v>1354721</v>
      </c>
      <c r="N1341" s="7">
        <f t="shared" si="1411"/>
        <v>11522</v>
      </c>
      <c r="O1341" s="12">
        <f t="shared" ref="O1341:O1359" si="1412">O529</f>
        <v>1368581</v>
      </c>
      <c r="P1341" s="28">
        <f>P864</f>
        <v>6866</v>
      </c>
      <c r="Q1341" s="21">
        <f>C1341/($P1341/1000)</f>
        <v>630.35246140401989</v>
      </c>
      <c r="R1341" s="21">
        <f t="shared" ref="R1341:R1358" si="1413">D1341/($P1341/1000)</f>
        <v>0</v>
      </c>
      <c r="S1341" s="21">
        <f t="shared" ref="S1341:S1358" si="1414">E1341/($P1341/1000)</f>
        <v>0</v>
      </c>
      <c r="T1341" s="21">
        <f t="shared" ref="T1341:T1358" si="1415">F1341/($P1341/1000)</f>
        <v>14.710166035537432</v>
      </c>
      <c r="U1341" s="21">
        <f t="shared" ref="U1341:U1358" si="1416">G1341/($P1341/1000)</f>
        <v>0</v>
      </c>
      <c r="V1341" s="21">
        <f t="shared" ref="V1341:V1358" si="1417">H1341/($P1341/1000)</f>
        <v>0</v>
      </c>
      <c r="W1341" s="21">
        <f t="shared" ref="W1341:W1358" si="1418">I1341/($P1341/1000)</f>
        <v>40.635013108068748</v>
      </c>
      <c r="X1341" s="21">
        <f t="shared" ref="X1341:X1358" si="1419">J1341/($P1341/1000)</f>
        <v>70.783571220506843</v>
      </c>
      <c r="Y1341" s="21">
        <f t="shared" ref="Y1341:Y1358" si="1420">K1341/($P1341/1000)</f>
        <v>299.88348383338189</v>
      </c>
      <c r="Z1341" s="21">
        <f t="shared" ref="Z1341:Z1358" si="1421">L1341/($P1341/1000)</f>
        <v>71779.056219050399</v>
      </c>
      <c r="AA1341" s="21">
        <f t="shared" ref="AA1341:AA1358" si="1422">M1341/($P1341/1000)</f>
        <v>197308.62219632976</v>
      </c>
      <c r="AB1341" s="21">
        <f t="shared" ref="AB1341:AB1358" si="1423">N1341/($P1341/1000)</f>
        <v>1678.1240897174484</v>
      </c>
      <c r="AC1341" s="21">
        <f t="shared" ref="AC1341:AC1358" si="1424">O1341/($P1341/1000)</f>
        <v>199327.26478298864</v>
      </c>
    </row>
    <row r="1342" spans="1:29">
      <c r="A1342" s="6" t="s">
        <v>138</v>
      </c>
      <c r="B1342" s="6">
        <v>1996</v>
      </c>
      <c r="C1342" s="7">
        <f t="shared" ref="C1342:N1359" si="1425">C530</f>
        <v>3102</v>
      </c>
      <c r="D1342" s="7">
        <f t="shared" si="1425"/>
        <v>2018</v>
      </c>
      <c r="E1342" s="7">
        <f t="shared" si="1425"/>
        <v>1010</v>
      </c>
      <c r="F1342" s="7">
        <f t="shared" si="1425"/>
        <v>152</v>
      </c>
      <c r="G1342" s="7">
        <f t="shared" si="1425"/>
        <v>698</v>
      </c>
      <c r="H1342" s="7">
        <f t="shared" si="1425"/>
        <v>854</v>
      </c>
      <c r="I1342" s="7">
        <f t="shared" si="1425"/>
        <v>370</v>
      </c>
      <c r="J1342" s="7">
        <f t="shared" si="1425"/>
        <v>424</v>
      </c>
      <c r="K1342" s="7">
        <f t="shared" si="1425"/>
        <v>3808</v>
      </c>
      <c r="L1342" s="7">
        <f t="shared" si="1425"/>
        <v>578171</v>
      </c>
      <c r="M1342" s="7">
        <f t="shared" si="1425"/>
        <v>1589971</v>
      </c>
      <c r="N1342" s="7">
        <f t="shared" si="1425"/>
        <v>9075</v>
      </c>
      <c r="O1342" s="12">
        <f t="shared" si="1412"/>
        <v>1603224</v>
      </c>
      <c r="P1342" s="28">
        <f t="shared" ref="P1342:P1359" si="1426">P865</f>
        <v>6977</v>
      </c>
      <c r="Q1342" s="21">
        <f t="shared" ref="Q1342:Q1358" si="1427">C1342/($P1342/1000)</f>
        <v>444.60369786441163</v>
      </c>
      <c r="R1342" s="21">
        <f t="shared" si="1413"/>
        <v>289.23606134441735</v>
      </c>
      <c r="S1342" s="21">
        <f t="shared" si="1414"/>
        <v>144.76135875017914</v>
      </c>
      <c r="T1342" s="21">
        <f t="shared" si="1415"/>
        <v>21.785867851512108</v>
      </c>
      <c r="U1342" s="21">
        <f t="shared" si="1416"/>
        <v>100.04299842339114</v>
      </c>
      <c r="V1342" s="21">
        <f t="shared" si="1417"/>
        <v>122.40217858678514</v>
      </c>
      <c r="W1342" s="21">
        <f t="shared" si="1418"/>
        <v>53.031388849075533</v>
      </c>
      <c r="X1342" s="21">
        <f t="shared" si="1419"/>
        <v>60.771105059481151</v>
      </c>
      <c r="Y1342" s="21">
        <f t="shared" si="1420"/>
        <v>545.79332091156652</v>
      </c>
      <c r="Z1342" s="21">
        <f t="shared" si="1421"/>
        <v>82868.138168267164</v>
      </c>
      <c r="AA1342" s="21">
        <f t="shared" si="1422"/>
        <v>227887.48745879316</v>
      </c>
      <c r="AB1342" s="21">
        <f t="shared" si="1423"/>
        <v>1300.7023075820553</v>
      </c>
      <c r="AC1342" s="21">
        <f t="shared" si="1424"/>
        <v>229787.01447613587</v>
      </c>
    </row>
    <row r="1343" spans="1:29">
      <c r="A1343"/>
      <c r="B1343" s="6">
        <v>1997</v>
      </c>
      <c r="C1343" s="7">
        <f t="shared" si="1425"/>
        <v>4752</v>
      </c>
      <c r="D1343" s="7">
        <f t="shared" si="1425"/>
        <v>3262</v>
      </c>
      <c r="E1343" s="7">
        <f t="shared" si="1425"/>
        <v>1432</v>
      </c>
      <c r="F1343" s="7">
        <f t="shared" si="1425"/>
        <v>55</v>
      </c>
      <c r="G1343" s="7">
        <f t="shared" si="1425"/>
        <v>1842</v>
      </c>
      <c r="H1343" s="7">
        <f t="shared" si="1425"/>
        <v>430</v>
      </c>
      <c r="I1343" s="7">
        <f t="shared" si="1425"/>
        <v>110</v>
      </c>
      <c r="J1343" s="7">
        <f t="shared" si="1425"/>
        <v>380</v>
      </c>
      <c r="K1343" s="7">
        <f t="shared" si="1425"/>
        <v>3808</v>
      </c>
      <c r="L1343" s="7">
        <f t="shared" si="1425"/>
        <v>613455</v>
      </c>
      <c r="M1343" s="7">
        <f t="shared" si="1425"/>
        <v>1687001</v>
      </c>
      <c r="N1343" s="7">
        <f t="shared" si="1425"/>
        <v>11890</v>
      </c>
      <c r="O1343" s="12">
        <f t="shared" si="1412"/>
        <v>1702809</v>
      </c>
      <c r="P1343" s="28">
        <f t="shared" si="1426"/>
        <v>7047</v>
      </c>
      <c r="Q1343" s="21">
        <f t="shared" si="1427"/>
        <v>674.32950191570887</v>
      </c>
      <c r="R1343" s="21">
        <f t="shared" si="1413"/>
        <v>462.8920107847311</v>
      </c>
      <c r="S1343" s="21">
        <f t="shared" si="1414"/>
        <v>203.2070384560806</v>
      </c>
      <c r="T1343" s="21">
        <f t="shared" si="1415"/>
        <v>7.8047396055058895</v>
      </c>
      <c r="U1343" s="21">
        <f t="shared" si="1416"/>
        <v>261.38782460621542</v>
      </c>
      <c r="V1343" s="21">
        <f t="shared" si="1417"/>
        <v>61.018873279409682</v>
      </c>
      <c r="W1343" s="21">
        <f t="shared" si="1418"/>
        <v>15.609479211011779</v>
      </c>
      <c r="X1343" s="21">
        <f t="shared" si="1419"/>
        <v>53.923655456222505</v>
      </c>
      <c r="Y1343" s="21">
        <f t="shared" si="1420"/>
        <v>540.37178941393506</v>
      </c>
      <c r="Z1343" s="21">
        <f t="shared" si="1421"/>
        <v>87051.936994465737</v>
      </c>
      <c r="AA1343" s="21">
        <f t="shared" si="1422"/>
        <v>239392.79125869166</v>
      </c>
      <c r="AB1343" s="21">
        <f t="shared" si="1423"/>
        <v>1687.2427983539096</v>
      </c>
      <c r="AC1343" s="21">
        <f t="shared" si="1424"/>
        <v>241636.01532567051</v>
      </c>
    </row>
    <row r="1344" spans="1:29">
      <c r="A1344"/>
      <c r="B1344" s="6">
        <v>1998</v>
      </c>
      <c r="C1344" s="7">
        <f t="shared" si="1425"/>
        <v>7417</v>
      </c>
      <c r="D1344" s="7">
        <f t="shared" si="1425"/>
        <v>4020</v>
      </c>
      <c r="E1344" s="7">
        <f t="shared" si="1425"/>
        <v>3376</v>
      </c>
      <c r="F1344" s="7">
        <f t="shared" si="1425"/>
        <v>20</v>
      </c>
      <c r="G1344" s="7">
        <f t="shared" si="1425"/>
        <v>104</v>
      </c>
      <c r="H1344" s="7">
        <f t="shared" si="1425"/>
        <v>221</v>
      </c>
      <c r="I1344" s="7">
        <f t="shared" si="1425"/>
        <v>40</v>
      </c>
      <c r="J1344" s="7">
        <f t="shared" si="1425"/>
        <v>423</v>
      </c>
      <c r="K1344" s="7">
        <f t="shared" si="1425"/>
        <v>4230</v>
      </c>
      <c r="L1344" s="7">
        <f t="shared" si="1425"/>
        <v>653818</v>
      </c>
      <c r="M1344" s="7">
        <f t="shared" si="1425"/>
        <v>1797898</v>
      </c>
      <c r="N1344" s="7">
        <f t="shared" si="1425"/>
        <v>21136</v>
      </c>
      <c r="O1344" s="12">
        <f t="shared" si="1412"/>
        <v>1823304</v>
      </c>
      <c r="P1344" s="28">
        <f t="shared" si="1426"/>
        <v>7121</v>
      </c>
      <c r="Q1344" s="21">
        <f t="shared" si="1427"/>
        <v>1041.5671956185929</v>
      </c>
      <c r="R1344" s="21">
        <f t="shared" si="1413"/>
        <v>564.52745400926835</v>
      </c>
      <c r="S1344" s="21">
        <f t="shared" si="1414"/>
        <v>474.09071759584327</v>
      </c>
      <c r="T1344" s="21">
        <f t="shared" si="1415"/>
        <v>2.8085942985535737</v>
      </c>
      <c r="U1344" s="21">
        <f t="shared" si="1416"/>
        <v>14.604690352478583</v>
      </c>
      <c r="V1344" s="21">
        <f t="shared" si="1417"/>
        <v>31.034966999016991</v>
      </c>
      <c r="W1344" s="21">
        <f t="shared" si="1418"/>
        <v>5.6171885971071474</v>
      </c>
      <c r="X1344" s="21">
        <f t="shared" si="1419"/>
        <v>59.401769414408086</v>
      </c>
      <c r="Y1344" s="21">
        <f t="shared" si="1420"/>
        <v>594.01769414408091</v>
      </c>
      <c r="Z1344" s="21">
        <f t="shared" si="1421"/>
        <v>91815.475354585025</v>
      </c>
      <c r="AA1344" s="21">
        <f t="shared" si="1422"/>
        <v>252478.30360904365</v>
      </c>
      <c r="AB1344" s="21">
        <f t="shared" si="1423"/>
        <v>2968.1224547114166</v>
      </c>
      <c r="AC1344" s="21">
        <f t="shared" si="1424"/>
        <v>256046.06094649626</v>
      </c>
    </row>
    <row r="1345" spans="1:29">
      <c r="A1345"/>
      <c r="B1345" s="6">
        <v>1999</v>
      </c>
      <c r="C1345" s="7">
        <f t="shared" si="1425"/>
        <v>8848</v>
      </c>
      <c r="D1345" s="7">
        <f t="shared" si="1425"/>
        <v>5012</v>
      </c>
      <c r="E1345" s="7">
        <f t="shared" si="1425"/>
        <v>3846</v>
      </c>
      <c r="F1345" s="7">
        <f t="shared" si="1425"/>
        <v>0</v>
      </c>
      <c r="G1345" s="7">
        <f t="shared" si="1425"/>
        <v>0</v>
      </c>
      <c r="H1345" s="7">
        <f t="shared" si="1425"/>
        <v>0</v>
      </c>
      <c r="I1345" s="7">
        <f t="shared" si="1425"/>
        <v>40</v>
      </c>
      <c r="J1345" s="7">
        <f t="shared" si="1425"/>
        <v>407</v>
      </c>
      <c r="K1345" s="7">
        <f t="shared" si="1425"/>
        <v>4070</v>
      </c>
      <c r="L1345" s="7">
        <f t="shared" si="1425"/>
        <v>735297</v>
      </c>
      <c r="M1345" s="7">
        <f t="shared" si="1425"/>
        <v>2022068</v>
      </c>
      <c r="N1345" s="7">
        <f t="shared" si="1425"/>
        <v>16719</v>
      </c>
      <c r="O1345" s="12">
        <f t="shared" si="1412"/>
        <v>2042897</v>
      </c>
      <c r="P1345" s="28">
        <f t="shared" si="1426"/>
        <v>7322</v>
      </c>
      <c r="Q1345" s="21">
        <f t="shared" si="1427"/>
        <v>1208.413001912046</v>
      </c>
      <c r="R1345" s="21">
        <f t="shared" si="1413"/>
        <v>684.51242829827913</v>
      </c>
      <c r="S1345" s="21">
        <f t="shared" si="1414"/>
        <v>525.26632067741059</v>
      </c>
      <c r="T1345" s="21">
        <f t="shared" si="1415"/>
        <v>0</v>
      </c>
      <c r="U1345" s="21">
        <f t="shared" si="1416"/>
        <v>0</v>
      </c>
      <c r="V1345" s="21">
        <f t="shared" si="1417"/>
        <v>0</v>
      </c>
      <c r="W1345" s="21">
        <f t="shared" si="1418"/>
        <v>5.4629882545752526</v>
      </c>
      <c r="X1345" s="21">
        <f t="shared" si="1419"/>
        <v>55.585905490303197</v>
      </c>
      <c r="Y1345" s="21">
        <f t="shared" si="1420"/>
        <v>555.85905490303196</v>
      </c>
      <c r="Z1345" s="21">
        <f t="shared" si="1421"/>
        <v>100422.97186561048</v>
      </c>
      <c r="AA1345" s="21">
        <f t="shared" si="1422"/>
        <v>276163.34334881179</v>
      </c>
      <c r="AB1345" s="21">
        <f t="shared" si="1423"/>
        <v>2283.3925157060912</v>
      </c>
      <c r="AC1345" s="21">
        <f t="shared" si="1424"/>
        <v>279008.05790767551</v>
      </c>
    </row>
    <row r="1346" spans="1:29">
      <c r="A1346"/>
      <c r="B1346" s="6">
        <v>2000</v>
      </c>
      <c r="C1346" s="7">
        <f t="shared" si="1425"/>
        <v>8734</v>
      </c>
      <c r="D1346" s="7">
        <f t="shared" si="1425"/>
        <v>5813</v>
      </c>
      <c r="E1346" s="7">
        <f t="shared" si="1425"/>
        <v>2929</v>
      </c>
      <c r="F1346" s="7">
        <f t="shared" si="1425"/>
        <v>0</v>
      </c>
      <c r="G1346" s="7">
        <f t="shared" si="1425"/>
        <v>0</v>
      </c>
      <c r="H1346" s="7">
        <f t="shared" si="1425"/>
        <v>0</v>
      </c>
      <c r="I1346" s="7">
        <f t="shared" si="1425"/>
        <v>0</v>
      </c>
      <c r="J1346" s="7">
        <f t="shared" si="1425"/>
        <v>370</v>
      </c>
      <c r="K1346" s="7">
        <f t="shared" si="1425"/>
        <v>3700</v>
      </c>
      <c r="L1346" s="7">
        <f t="shared" si="1425"/>
        <v>723560</v>
      </c>
      <c r="M1346" s="7">
        <f t="shared" si="1425"/>
        <v>1900683</v>
      </c>
      <c r="N1346" s="7">
        <f t="shared" si="1425"/>
        <v>16019</v>
      </c>
      <c r="O1346" s="12">
        <f t="shared" si="1412"/>
        <v>1920402</v>
      </c>
      <c r="P1346" s="28">
        <f t="shared" si="1426"/>
        <v>7355</v>
      </c>
      <c r="Q1346" s="21">
        <f t="shared" si="1427"/>
        <v>1187.4915023793337</v>
      </c>
      <c r="R1346" s="21">
        <f t="shared" si="1413"/>
        <v>790.34670292318151</v>
      </c>
      <c r="S1346" s="21">
        <f t="shared" si="1414"/>
        <v>398.23249490142757</v>
      </c>
      <c r="T1346" s="21">
        <f t="shared" si="1415"/>
        <v>0</v>
      </c>
      <c r="U1346" s="21">
        <f t="shared" si="1416"/>
        <v>0</v>
      </c>
      <c r="V1346" s="21">
        <f t="shared" si="1417"/>
        <v>0</v>
      </c>
      <c r="W1346" s="21">
        <f t="shared" si="1418"/>
        <v>0</v>
      </c>
      <c r="X1346" s="21">
        <f t="shared" si="1419"/>
        <v>50.30591434398368</v>
      </c>
      <c r="Y1346" s="21">
        <f t="shared" si="1420"/>
        <v>503.05914343983682</v>
      </c>
      <c r="Z1346" s="21">
        <f t="shared" si="1421"/>
        <v>98376.614547926569</v>
      </c>
      <c r="AA1346" s="21">
        <f t="shared" si="1422"/>
        <v>258420.53025152956</v>
      </c>
      <c r="AB1346" s="21">
        <f t="shared" si="1423"/>
        <v>2177.9741672331747</v>
      </c>
      <c r="AC1346" s="21">
        <f t="shared" si="1424"/>
        <v>261101.56356220256</v>
      </c>
    </row>
    <row r="1347" spans="1:29">
      <c r="A1347"/>
      <c r="B1347" s="6">
        <v>2001</v>
      </c>
      <c r="C1347" s="7">
        <f t="shared" si="1425"/>
        <v>7104</v>
      </c>
      <c r="D1347" s="7">
        <f t="shared" si="1425"/>
        <v>3932</v>
      </c>
      <c r="E1347" s="7">
        <f t="shared" si="1425"/>
        <v>3206</v>
      </c>
      <c r="F1347" s="7">
        <f t="shared" si="1425"/>
        <v>1</v>
      </c>
      <c r="G1347" s="7">
        <f t="shared" si="1425"/>
        <v>0</v>
      </c>
      <c r="H1347" s="7">
        <f t="shared" si="1425"/>
        <v>0</v>
      </c>
      <c r="I1347" s="7">
        <f t="shared" si="1425"/>
        <v>2</v>
      </c>
      <c r="J1347" s="7">
        <f t="shared" si="1425"/>
        <v>331</v>
      </c>
      <c r="K1347" s="7">
        <f t="shared" si="1425"/>
        <v>3310</v>
      </c>
      <c r="L1347" s="7">
        <f t="shared" si="1425"/>
        <v>760809</v>
      </c>
      <c r="M1347" s="7">
        <f t="shared" si="1425"/>
        <v>1822312</v>
      </c>
      <c r="N1347" s="7">
        <f t="shared" si="1425"/>
        <v>24240</v>
      </c>
      <c r="O1347" s="12">
        <f t="shared" si="1412"/>
        <v>1849864</v>
      </c>
      <c r="P1347" s="28">
        <f t="shared" si="1426"/>
        <v>7409</v>
      </c>
      <c r="Q1347" s="21">
        <f t="shared" si="1427"/>
        <v>958.83385072209478</v>
      </c>
      <c r="R1347" s="21">
        <f t="shared" si="1413"/>
        <v>530.70589823188016</v>
      </c>
      <c r="S1347" s="21">
        <f t="shared" si="1414"/>
        <v>432.71696585234173</v>
      </c>
      <c r="T1347" s="21">
        <f t="shared" si="1415"/>
        <v>0.13497098123903362</v>
      </c>
      <c r="U1347" s="21">
        <f t="shared" si="1416"/>
        <v>0</v>
      </c>
      <c r="V1347" s="21">
        <f t="shared" si="1417"/>
        <v>0</v>
      </c>
      <c r="W1347" s="21">
        <f t="shared" si="1418"/>
        <v>0.26994196247806723</v>
      </c>
      <c r="X1347" s="21">
        <f t="shared" si="1419"/>
        <v>44.675394790120123</v>
      </c>
      <c r="Y1347" s="21">
        <f t="shared" si="1420"/>
        <v>446.75394790120123</v>
      </c>
      <c r="Z1347" s="21">
        <f t="shared" si="1421"/>
        <v>102687.13726548792</v>
      </c>
      <c r="AA1347" s="21">
        <f t="shared" si="1422"/>
        <v>245959.23876366581</v>
      </c>
      <c r="AB1347" s="21">
        <f t="shared" si="1423"/>
        <v>3271.6965852341746</v>
      </c>
      <c r="AC1347" s="21">
        <f t="shared" si="1424"/>
        <v>249677.95923876367</v>
      </c>
    </row>
    <row r="1348" spans="1:29">
      <c r="A1348"/>
      <c r="B1348" s="6">
        <v>2002</v>
      </c>
      <c r="C1348" s="7">
        <f t="shared" si="1425"/>
        <v>6605</v>
      </c>
      <c r="D1348" s="7">
        <f t="shared" si="1425"/>
        <v>3607</v>
      </c>
      <c r="E1348" s="7">
        <f t="shared" si="1425"/>
        <v>2806</v>
      </c>
      <c r="F1348" s="7">
        <f t="shared" si="1425"/>
        <v>0</v>
      </c>
      <c r="G1348" s="7">
        <f t="shared" si="1425"/>
        <v>0</v>
      </c>
      <c r="H1348" s="7">
        <f t="shared" si="1425"/>
        <v>0</v>
      </c>
      <c r="I1348" s="7">
        <f t="shared" si="1425"/>
        <v>0</v>
      </c>
      <c r="J1348" s="7">
        <f t="shared" si="1425"/>
        <v>297</v>
      </c>
      <c r="K1348" s="7">
        <f t="shared" si="1425"/>
        <v>2970</v>
      </c>
      <c r="L1348" s="7">
        <f t="shared" si="1425"/>
        <v>739763</v>
      </c>
      <c r="M1348" s="7">
        <f t="shared" si="1425"/>
        <v>1775433</v>
      </c>
      <c r="N1348" s="7">
        <f t="shared" si="1425"/>
        <v>34065</v>
      </c>
      <c r="O1348" s="12">
        <f t="shared" si="1412"/>
        <v>1812468</v>
      </c>
      <c r="P1348" s="28">
        <f t="shared" si="1426"/>
        <v>7534</v>
      </c>
      <c r="Q1348" s="21">
        <f t="shared" si="1427"/>
        <v>876.69232811255642</v>
      </c>
      <c r="R1348" s="21">
        <f t="shared" si="1413"/>
        <v>478.76294133262542</v>
      </c>
      <c r="S1348" s="21">
        <f t="shared" si="1414"/>
        <v>372.44491637908152</v>
      </c>
      <c r="T1348" s="21">
        <f t="shared" si="1415"/>
        <v>0</v>
      </c>
      <c r="U1348" s="21">
        <f t="shared" si="1416"/>
        <v>0</v>
      </c>
      <c r="V1348" s="21">
        <f t="shared" si="1417"/>
        <v>0</v>
      </c>
      <c r="W1348" s="21">
        <f t="shared" si="1418"/>
        <v>0</v>
      </c>
      <c r="X1348" s="21">
        <f t="shared" si="1419"/>
        <v>39.421290151314047</v>
      </c>
      <c r="Y1348" s="21">
        <f t="shared" si="1420"/>
        <v>394.21290151314042</v>
      </c>
      <c r="Z1348" s="21">
        <f t="shared" si="1421"/>
        <v>98189.938943456335</v>
      </c>
      <c r="AA1348" s="21">
        <f t="shared" si="1422"/>
        <v>235656.09238120521</v>
      </c>
      <c r="AB1348" s="21">
        <f t="shared" si="1423"/>
        <v>4521.5025219007166</v>
      </c>
      <c r="AC1348" s="21">
        <f t="shared" si="1424"/>
        <v>240571.80780461908</v>
      </c>
    </row>
    <row r="1349" spans="1:29">
      <c r="A1349"/>
      <c r="B1349" s="6">
        <v>2003</v>
      </c>
      <c r="C1349" s="7">
        <f t="shared" si="1425"/>
        <v>5720</v>
      </c>
      <c r="D1349" s="7">
        <f t="shared" si="1425"/>
        <v>3836</v>
      </c>
      <c r="E1349" s="7">
        <f t="shared" si="1425"/>
        <v>1228</v>
      </c>
      <c r="F1349" s="7">
        <f t="shared" si="1425"/>
        <v>0</v>
      </c>
      <c r="G1349" s="7">
        <f t="shared" si="1425"/>
        <v>0</v>
      </c>
      <c r="H1349" s="7">
        <f t="shared" si="1425"/>
        <v>0</v>
      </c>
      <c r="I1349" s="7">
        <f t="shared" si="1425"/>
        <v>0</v>
      </c>
      <c r="J1349" s="7">
        <f t="shared" si="1425"/>
        <v>302</v>
      </c>
      <c r="K1349" s="7">
        <f t="shared" si="1425"/>
        <v>3020</v>
      </c>
      <c r="L1349" s="7">
        <f t="shared" si="1425"/>
        <v>701921</v>
      </c>
      <c r="M1349" s="7">
        <f t="shared" si="1425"/>
        <v>1684610</v>
      </c>
      <c r="N1349" s="7">
        <f t="shared" si="1425"/>
        <v>25187</v>
      </c>
      <c r="O1349" s="12">
        <f t="shared" si="1412"/>
        <v>1712817</v>
      </c>
      <c r="P1349" s="28">
        <f t="shared" si="1426"/>
        <v>7583</v>
      </c>
      <c r="Q1349" s="21">
        <f t="shared" si="1427"/>
        <v>754.31887115917186</v>
      </c>
      <c r="R1349" s="21">
        <f t="shared" si="1413"/>
        <v>505.86838981933272</v>
      </c>
      <c r="S1349" s="21">
        <f t="shared" si="1414"/>
        <v>161.94118422787815</v>
      </c>
      <c r="T1349" s="21">
        <f t="shared" si="1415"/>
        <v>0</v>
      </c>
      <c r="U1349" s="21">
        <f t="shared" si="1416"/>
        <v>0</v>
      </c>
      <c r="V1349" s="21">
        <f t="shared" si="1417"/>
        <v>0</v>
      </c>
      <c r="W1349" s="21">
        <f t="shared" si="1418"/>
        <v>0</v>
      </c>
      <c r="X1349" s="21">
        <f t="shared" si="1419"/>
        <v>39.825926414347883</v>
      </c>
      <c r="Y1349" s="21">
        <f t="shared" si="1420"/>
        <v>398.25926414347884</v>
      </c>
      <c r="Z1349" s="21">
        <f t="shared" si="1421"/>
        <v>92565.07978372676</v>
      </c>
      <c r="AA1349" s="21">
        <f t="shared" si="1422"/>
        <v>222156.1387313728</v>
      </c>
      <c r="AB1349" s="21">
        <f t="shared" si="1423"/>
        <v>3321.5086377423181</v>
      </c>
      <c r="AC1349" s="21">
        <f t="shared" si="1424"/>
        <v>225875.90663325859</v>
      </c>
    </row>
    <row r="1350" spans="1:29">
      <c r="A1350"/>
      <c r="B1350" s="6">
        <v>2004</v>
      </c>
      <c r="C1350" s="7">
        <f t="shared" si="1425"/>
        <v>7433</v>
      </c>
      <c r="D1350" s="7">
        <f t="shared" si="1425"/>
        <v>5608</v>
      </c>
      <c r="E1350" s="7">
        <f t="shared" si="1425"/>
        <v>1622</v>
      </c>
      <c r="F1350" s="7">
        <f t="shared" si="1425"/>
        <v>0</v>
      </c>
      <c r="G1350" s="7">
        <f t="shared" si="1425"/>
        <v>0</v>
      </c>
      <c r="H1350" s="7">
        <f t="shared" si="1425"/>
        <v>0</v>
      </c>
      <c r="I1350" s="7">
        <f t="shared" si="1425"/>
        <v>0</v>
      </c>
      <c r="J1350" s="7">
        <f t="shared" si="1425"/>
        <v>407</v>
      </c>
      <c r="K1350" s="7">
        <f t="shared" si="1425"/>
        <v>4070</v>
      </c>
      <c r="L1350" s="7">
        <f t="shared" si="1425"/>
        <v>718128</v>
      </c>
      <c r="M1350" s="7">
        <f t="shared" si="1425"/>
        <v>1723507</v>
      </c>
      <c r="N1350" s="7">
        <f t="shared" si="1425"/>
        <v>20101</v>
      </c>
      <c r="O1350" s="12">
        <f t="shared" si="1412"/>
        <v>1747678</v>
      </c>
      <c r="P1350" s="28">
        <f t="shared" si="1426"/>
        <v>7561</v>
      </c>
      <c r="Q1350" s="21">
        <f t="shared" si="1427"/>
        <v>983.07102235154082</v>
      </c>
      <c r="R1350" s="21">
        <f t="shared" si="1413"/>
        <v>741.70083322311859</v>
      </c>
      <c r="S1350" s="21">
        <f t="shared" si="1414"/>
        <v>214.52188863906892</v>
      </c>
      <c r="T1350" s="21">
        <f t="shared" si="1415"/>
        <v>0</v>
      </c>
      <c r="U1350" s="21">
        <f t="shared" si="1416"/>
        <v>0</v>
      </c>
      <c r="V1350" s="21">
        <f t="shared" si="1417"/>
        <v>0</v>
      </c>
      <c r="W1350" s="21">
        <f t="shared" si="1418"/>
        <v>0</v>
      </c>
      <c r="X1350" s="21">
        <f t="shared" si="1419"/>
        <v>53.828858616585109</v>
      </c>
      <c r="Y1350" s="21">
        <f t="shared" si="1420"/>
        <v>538.28858616585103</v>
      </c>
      <c r="Z1350" s="21">
        <f t="shared" si="1421"/>
        <v>94977.912974474282</v>
      </c>
      <c r="AA1350" s="21">
        <f t="shared" si="1422"/>
        <v>227946.96468721068</v>
      </c>
      <c r="AB1350" s="21">
        <f t="shared" si="1423"/>
        <v>2658.5107789974873</v>
      </c>
      <c r="AC1350" s="21">
        <f t="shared" si="1424"/>
        <v>231143.76405237403</v>
      </c>
    </row>
    <row r="1351" spans="1:29">
      <c r="A1351"/>
      <c r="B1351" s="6">
        <v>2005</v>
      </c>
      <c r="C1351" s="7">
        <f t="shared" si="1425"/>
        <v>5763</v>
      </c>
      <c r="D1351" s="7">
        <f t="shared" si="1425"/>
        <v>5794</v>
      </c>
      <c r="E1351" s="7">
        <f t="shared" si="1425"/>
        <v>1673</v>
      </c>
      <c r="F1351" s="7">
        <f t="shared" si="1425"/>
        <v>12</v>
      </c>
      <c r="G1351" s="7">
        <f t="shared" si="1425"/>
        <v>8</v>
      </c>
      <c r="H1351" s="7">
        <f t="shared" si="1425"/>
        <v>0</v>
      </c>
      <c r="I1351" s="7">
        <f t="shared" si="1425"/>
        <v>24</v>
      </c>
      <c r="J1351" s="7">
        <f t="shared" si="1425"/>
        <v>965</v>
      </c>
      <c r="K1351" s="7">
        <f t="shared" si="1425"/>
        <v>9650</v>
      </c>
      <c r="L1351" s="7">
        <f t="shared" si="1425"/>
        <v>720335</v>
      </c>
      <c r="M1351" s="7">
        <f t="shared" si="1425"/>
        <v>1721248</v>
      </c>
      <c r="N1351" s="7">
        <f t="shared" si="1425"/>
        <v>28765</v>
      </c>
      <c r="O1351" s="12">
        <f t="shared" si="1412"/>
        <v>1759687</v>
      </c>
      <c r="P1351" s="28">
        <f t="shared" si="1426"/>
        <v>7719</v>
      </c>
      <c r="Q1351" s="21">
        <f t="shared" si="1427"/>
        <v>746.59930042751648</v>
      </c>
      <c r="R1351" s="21">
        <f t="shared" si="1413"/>
        <v>750.6153646845446</v>
      </c>
      <c r="S1351" s="21">
        <f t="shared" si="1414"/>
        <v>216.73791941961395</v>
      </c>
      <c r="T1351" s="21">
        <f t="shared" si="1415"/>
        <v>1.5546055188495917</v>
      </c>
      <c r="U1351" s="21">
        <f t="shared" si="1416"/>
        <v>1.0364036792330613</v>
      </c>
      <c r="V1351" s="21">
        <f t="shared" si="1417"/>
        <v>0</v>
      </c>
      <c r="W1351" s="21">
        <f t="shared" si="1418"/>
        <v>3.1092110376991835</v>
      </c>
      <c r="X1351" s="21">
        <f t="shared" si="1419"/>
        <v>125.01619380748801</v>
      </c>
      <c r="Y1351" s="21">
        <f t="shared" si="1420"/>
        <v>1250.16193807488</v>
      </c>
      <c r="Z1351" s="21">
        <f t="shared" si="1421"/>
        <v>93319.730535043389</v>
      </c>
      <c r="AA1351" s="21">
        <f t="shared" si="1422"/>
        <v>222988.47000906852</v>
      </c>
      <c r="AB1351" s="21">
        <f t="shared" si="1423"/>
        <v>3726.5189791423759</v>
      </c>
      <c r="AC1351" s="21">
        <f t="shared" si="1424"/>
        <v>227968.26013732346</v>
      </c>
    </row>
    <row r="1352" spans="1:29">
      <c r="A1352" s="2"/>
      <c r="B1352" s="6">
        <v>2006</v>
      </c>
      <c r="C1352" s="7">
        <f t="shared" si="1425"/>
        <v>6306</v>
      </c>
      <c r="D1352" s="7">
        <f t="shared" si="1425"/>
        <v>5309</v>
      </c>
      <c r="E1352" s="7">
        <f t="shared" si="1425"/>
        <v>1965</v>
      </c>
      <c r="F1352" s="7">
        <f t="shared" si="1425"/>
        <v>8</v>
      </c>
      <c r="G1352" s="7">
        <f t="shared" si="1425"/>
        <v>14</v>
      </c>
      <c r="H1352" s="7">
        <f t="shared" si="1425"/>
        <v>10</v>
      </c>
      <c r="I1352" s="7">
        <f t="shared" si="1425"/>
        <v>16</v>
      </c>
      <c r="J1352" s="7">
        <f t="shared" si="1425"/>
        <v>760</v>
      </c>
      <c r="K1352" s="7">
        <f t="shared" si="1425"/>
        <v>7825</v>
      </c>
      <c r="L1352" s="7">
        <f t="shared" si="1425"/>
        <v>741368</v>
      </c>
      <c r="M1352" s="7">
        <f t="shared" si="1425"/>
        <v>1590674</v>
      </c>
      <c r="N1352" s="7">
        <f t="shared" si="1425"/>
        <v>17856</v>
      </c>
      <c r="O1352" s="12">
        <f t="shared" si="1412"/>
        <v>1616371</v>
      </c>
      <c r="P1352" s="28">
        <f t="shared" si="1426"/>
        <v>7638</v>
      </c>
      <c r="Q1352" s="21">
        <f t="shared" si="1427"/>
        <v>825.60879811468976</v>
      </c>
      <c r="R1352" s="21">
        <f t="shared" si="1413"/>
        <v>695.07724535218642</v>
      </c>
      <c r="S1352" s="21">
        <f t="shared" si="1414"/>
        <v>257.26630007855459</v>
      </c>
      <c r="T1352" s="21">
        <f t="shared" si="1415"/>
        <v>1.0473946059177794</v>
      </c>
      <c r="U1352" s="21">
        <f t="shared" si="1416"/>
        <v>1.8329405603561142</v>
      </c>
      <c r="V1352" s="21">
        <f t="shared" si="1417"/>
        <v>1.3092432573972244</v>
      </c>
      <c r="W1352" s="21">
        <f t="shared" si="1418"/>
        <v>2.0947892118355589</v>
      </c>
      <c r="X1352" s="21">
        <f t="shared" si="1419"/>
        <v>99.50248756218906</v>
      </c>
      <c r="Y1352" s="21">
        <f t="shared" si="1420"/>
        <v>1024.4828489133281</v>
      </c>
      <c r="Z1352" s="21">
        <f t="shared" si="1421"/>
        <v>97063.105525006555</v>
      </c>
      <c r="AA1352" s="21">
        <f t="shared" si="1422"/>
        <v>208257.92092170726</v>
      </c>
      <c r="AB1352" s="21">
        <f t="shared" si="1423"/>
        <v>2337.7847604084841</v>
      </c>
      <c r="AC1352" s="21">
        <f t="shared" si="1424"/>
        <v>211622.28332024091</v>
      </c>
    </row>
    <row r="1353" spans="1:29">
      <c r="A1353"/>
      <c r="B1353" s="6">
        <v>2007</v>
      </c>
      <c r="C1353" s="7">
        <f t="shared" si="1425"/>
        <v>7158</v>
      </c>
      <c r="D1353" s="7">
        <f t="shared" si="1425"/>
        <v>4483</v>
      </c>
      <c r="E1353" s="7">
        <f t="shared" si="1425"/>
        <v>2713</v>
      </c>
      <c r="F1353" s="7">
        <f t="shared" si="1425"/>
        <v>1</v>
      </c>
      <c r="G1353" s="7">
        <f t="shared" si="1425"/>
        <v>0</v>
      </c>
      <c r="H1353" s="7">
        <f t="shared" si="1425"/>
        <v>4</v>
      </c>
      <c r="I1353" s="7">
        <f t="shared" si="1425"/>
        <v>1</v>
      </c>
      <c r="J1353" s="7">
        <f t="shared" si="1425"/>
        <v>283</v>
      </c>
      <c r="K1353" s="7">
        <f t="shared" si="1425"/>
        <v>10815</v>
      </c>
      <c r="L1353" s="7">
        <f t="shared" si="1425"/>
        <v>701550</v>
      </c>
      <c r="M1353" s="7">
        <f t="shared" si="1425"/>
        <v>1542739</v>
      </c>
      <c r="N1353" s="7">
        <f t="shared" si="1425"/>
        <v>22080</v>
      </c>
      <c r="O1353" s="12">
        <f t="shared" si="1412"/>
        <v>1575635</v>
      </c>
      <c r="P1353" s="28">
        <f t="shared" si="1426"/>
        <v>7712</v>
      </c>
      <c r="Q1353" s="21">
        <f t="shared" si="1427"/>
        <v>928.16390041493776</v>
      </c>
      <c r="R1353" s="21">
        <f t="shared" si="1413"/>
        <v>581.30186721991709</v>
      </c>
      <c r="S1353" s="21">
        <f t="shared" si="1414"/>
        <v>351.78941908713693</v>
      </c>
      <c r="T1353" s="21">
        <f t="shared" si="1415"/>
        <v>0.12966804979253113</v>
      </c>
      <c r="U1353" s="21">
        <f t="shared" si="1416"/>
        <v>0</v>
      </c>
      <c r="V1353" s="21">
        <f t="shared" si="1417"/>
        <v>0.51867219917012453</v>
      </c>
      <c r="W1353" s="21">
        <f t="shared" si="1418"/>
        <v>0.12966804979253113</v>
      </c>
      <c r="X1353" s="21">
        <f t="shared" si="1419"/>
        <v>36.696058091286311</v>
      </c>
      <c r="Y1353" s="21">
        <f t="shared" si="1420"/>
        <v>1402.3599585062241</v>
      </c>
      <c r="Z1353" s="21">
        <f t="shared" si="1421"/>
        <v>90968.620331950209</v>
      </c>
      <c r="AA1353" s="21">
        <f t="shared" si="1422"/>
        <v>200043.95746887967</v>
      </c>
      <c r="AB1353" s="21">
        <f t="shared" si="1423"/>
        <v>2863.0705394190873</v>
      </c>
      <c r="AC1353" s="21">
        <f t="shared" si="1424"/>
        <v>204309.51763485477</v>
      </c>
    </row>
    <row r="1354" spans="1:29">
      <c r="A1354"/>
      <c r="B1354" s="6">
        <v>2008</v>
      </c>
      <c r="C1354" s="7">
        <f t="shared" si="1425"/>
        <v>6197</v>
      </c>
      <c r="D1354" s="7">
        <f t="shared" si="1425"/>
        <v>2692</v>
      </c>
      <c r="E1354" s="7">
        <f t="shared" si="1425"/>
        <v>2869</v>
      </c>
      <c r="F1354" s="7">
        <f t="shared" si="1425"/>
        <v>0</v>
      </c>
      <c r="G1354" s="7">
        <f t="shared" si="1425"/>
        <v>0</v>
      </c>
      <c r="H1354" s="7">
        <f t="shared" si="1425"/>
        <v>0</v>
      </c>
      <c r="I1354" s="7">
        <f t="shared" si="1425"/>
        <v>0</v>
      </c>
      <c r="J1354" s="7">
        <f t="shared" si="1425"/>
        <v>146</v>
      </c>
      <c r="K1354" s="7">
        <f t="shared" si="1425"/>
        <v>5871</v>
      </c>
      <c r="L1354" s="7">
        <f t="shared" si="1425"/>
        <v>680218</v>
      </c>
      <c r="M1354" s="7">
        <f t="shared" si="1425"/>
        <v>1632524</v>
      </c>
      <c r="N1354" s="7">
        <f t="shared" si="1425"/>
        <v>33408</v>
      </c>
      <c r="O1354" s="12">
        <f t="shared" si="1412"/>
        <v>1671803</v>
      </c>
      <c r="P1354" s="28">
        <f t="shared" si="1426"/>
        <v>7683</v>
      </c>
      <c r="Q1354" s="21">
        <f t="shared" si="1427"/>
        <v>806.58596902251725</v>
      </c>
      <c r="R1354" s="21">
        <f t="shared" si="1413"/>
        <v>350.38396459716256</v>
      </c>
      <c r="S1354" s="21">
        <f t="shared" si="1414"/>
        <v>373.42184042691656</v>
      </c>
      <c r="T1354" s="21">
        <f t="shared" si="1415"/>
        <v>0</v>
      </c>
      <c r="U1354" s="21">
        <f t="shared" si="1416"/>
        <v>0</v>
      </c>
      <c r="V1354" s="21">
        <f t="shared" si="1417"/>
        <v>0</v>
      </c>
      <c r="W1354" s="21">
        <f t="shared" si="1418"/>
        <v>0</v>
      </c>
      <c r="X1354" s="21">
        <f t="shared" si="1419"/>
        <v>19.002993622282961</v>
      </c>
      <c r="Y1354" s="21">
        <f t="shared" si="1420"/>
        <v>764.15462709878955</v>
      </c>
      <c r="Z1354" s="21">
        <f t="shared" si="1421"/>
        <v>88535.467916178575</v>
      </c>
      <c r="AA1354" s="21">
        <f t="shared" si="1422"/>
        <v>212485.22712482105</v>
      </c>
      <c r="AB1354" s="21">
        <f t="shared" si="1423"/>
        <v>4348.3014447481455</v>
      </c>
      <c r="AC1354" s="21">
        <f t="shared" si="1424"/>
        <v>217597.68319666796</v>
      </c>
    </row>
    <row r="1355" spans="1:29">
      <c r="B1355" s="6">
        <v>2009</v>
      </c>
      <c r="C1355" s="7">
        <f t="shared" si="1425"/>
        <v>7040</v>
      </c>
      <c r="D1355" s="7">
        <f t="shared" si="1425"/>
        <v>2789</v>
      </c>
      <c r="E1355" s="7">
        <f t="shared" si="1425"/>
        <v>4294</v>
      </c>
      <c r="F1355" s="7">
        <f t="shared" si="1425"/>
        <v>0</v>
      </c>
      <c r="G1355" s="7">
        <f t="shared" si="1425"/>
        <v>0</v>
      </c>
      <c r="H1355" s="7">
        <f t="shared" si="1425"/>
        <v>0</v>
      </c>
      <c r="I1355" s="7">
        <f t="shared" si="1425"/>
        <v>0</v>
      </c>
      <c r="J1355" s="7">
        <f t="shared" si="1425"/>
        <v>229</v>
      </c>
      <c r="K1355" s="7">
        <f t="shared" si="1425"/>
        <v>6009</v>
      </c>
      <c r="L1355" s="7">
        <f t="shared" si="1425"/>
        <v>716434</v>
      </c>
      <c r="M1355" s="7">
        <f t="shared" si="1425"/>
        <v>2082923</v>
      </c>
      <c r="N1355" s="7">
        <f t="shared" si="1425"/>
        <v>73691</v>
      </c>
      <c r="O1355" s="12">
        <f t="shared" si="1412"/>
        <v>2162623</v>
      </c>
      <c r="P1355" s="28">
        <f t="shared" si="1426"/>
        <v>7593</v>
      </c>
      <c r="Q1355" s="21">
        <f t="shared" si="1427"/>
        <v>927.16976162254707</v>
      </c>
      <c r="R1355" s="21">
        <f t="shared" si="1413"/>
        <v>367.311997892796</v>
      </c>
      <c r="S1355" s="21">
        <f t="shared" si="1414"/>
        <v>565.52087448966154</v>
      </c>
      <c r="T1355" s="21">
        <f t="shared" si="1415"/>
        <v>0</v>
      </c>
      <c r="U1355" s="21">
        <f t="shared" si="1416"/>
        <v>0</v>
      </c>
      <c r="V1355" s="21">
        <f t="shared" si="1417"/>
        <v>0</v>
      </c>
      <c r="W1355" s="21">
        <f t="shared" si="1418"/>
        <v>0</v>
      </c>
      <c r="X1355" s="21">
        <f t="shared" si="1419"/>
        <v>30.159357302778876</v>
      </c>
      <c r="Y1355" s="21">
        <f t="shared" si="1420"/>
        <v>791.38680363492688</v>
      </c>
      <c r="Z1355" s="21">
        <f t="shared" si="1421"/>
        <v>94354.537073620435</v>
      </c>
      <c r="AA1355" s="21">
        <f t="shared" si="1422"/>
        <v>274321.48031081259</v>
      </c>
      <c r="AB1355" s="21">
        <f t="shared" si="1423"/>
        <v>9705.1231397339652</v>
      </c>
      <c r="AC1355" s="21">
        <f t="shared" si="1424"/>
        <v>284817.9902541815</v>
      </c>
    </row>
    <row r="1356" spans="1:29">
      <c r="B1356" s="6">
        <v>2010</v>
      </c>
      <c r="C1356" s="7">
        <f t="shared" si="1425"/>
        <v>9298</v>
      </c>
      <c r="D1356" s="7">
        <f t="shared" si="1425"/>
        <v>4424</v>
      </c>
      <c r="E1356" s="7">
        <f t="shared" si="1425"/>
        <v>4409</v>
      </c>
      <c r="F1356" s="7">
        <f t="shared" si="1425"/>
        <v>0</v>
      </c>
      <c r="G1356" s="7">
        <f t="shared" si="1425"/>
        <v>0</v>
      </c>
      <c r="H1356" s="7">
        <f t="shared" si="1425"/>
        <v>0</v>
      </c>
      <c r="I1356" s="7">
        <f t="shared" si="1425"/>
        <v>0</v>
      </c>
      <c r="J1356" s="7">
        <f t="shared" si="1425"/>
        <v>373</v>
      </c>
      <c r="K1356" s="7">
        <f t="shared" si="1425"/>
        <v>7964</v>
      </c>
      <c r="L1356" s="7">
        <f t="shared" si="1425"/>
        <v>691816</v>
      </c>
      <c r="M1356" s="7">
        <f t="shared" si="1425"/>
        <v>2085390</v>
      </c>
      <c r="N1356" s="7">
        <f t="shared" si="1425"/>
        <v>81643</v>
      </c>
      <c r="O1356" s="12">
        <f t="shared" si="1412"/>
        <v>2174997</v>
      </c>
      <c r="P1356" s="28">
        <f t="shared" si="1426"/>
        <v>7872</v>
      </c>
      <c r="Q1356" s="21">
        <f t="shared" si="1427"/>
        <v>1181.1483739837399</v>
      </c>
      <c r="R1356" s="21">
        <f t="shared" si="1413"/>
        <v>561.99186991869919</v>
      </c>
      <c r="S1356" s="21">
        <f t="shared" si="1414"/>
        <v>560.08638211382117</v>
      </c>
      <c r="T1356" s="21">
        <f t="shared" si="1415"/>
        <v>0</v>
      </c>
      <c r="U1356" s="21">
        <f t="shared" si="1416"/>
        <v>0</v>
      </c>
      <c r="V1356" s="21">
        <f t="shared" si="1417"/>
        <v>0</v>
      </c>
      <c r="W1356" s="21">
        <f t="shared" si="1418"/>
        <v>0</v>
      </c>
      <c r="X1356" s="21">
        <f t="shared" si="1419"/>
        <v>47.383130081300813</v>
      </c>
      <c r="Y1356" s="21">
        <f t="shared" si="1420"/>
        <v>1011.6869918699188</v>
      </c>
      <c r="Z1356" s="21">
        <f t="shared" si="1421"/>
        <v>87883.130081300813</v>
      </c>
      <c r="AA1356" s="21">
        <f t="shared" si="1422"/>
        <v>264912.34756097564</v>
      </c>
      <c r="AB1356" s="21">
        <f t="shared" si="1423"/>
        <v>10371.316056910569</v>
      </c>
      <c r="AC1356" s="21">
        <f t="shared" si="1424"/>
        <v>276295.35060975607</v>
      </c>
    </row>
    <row r="1357" spans="1:29">
      <c r="B1357" s="6">
        <v>2011</v>
      </c>
      <c r="C1357" s="7">
        <f t="shared" si="1425"/>
        <v>8654</v>
      </c>
      <c r="D1357" s="7">
        <f t="shared" si="1425"/>
        <v>4771</v>
      </c>
      <c r="E1357" s="7">
        <f t="shared" si="1425"/>
        <v>3841</v>
      </c>
      <c r="F1357" s="7">
        <f t="shared" si="1425"/>
        <v>0</v>
      </c>
      <c r="G1357" s="7">
        <f t="shared" si="1425"/>
        <v>0</v>
      </c>
      <c r="H1357" s="7">
        <f t="shared" si="1425"/>
        <v>0</v>
      </c>
      <c r="I1357" s="7">
        <f t="shared" si="1425"/>
        <v>0</v>
      </c>
      <c r="J1357" s="7">
        <f t="shared" si="1425"/>
        <v>352</v>
      </c>
      <c r="K1357" s="7">
        <f t="shared" si="1425"/>
        <v>8028</v>
      </c>
      <c r="L1357" s="7">
        <f t="shared" si="1425"/>
        <v>597545</v>
      </c>
      <c r="M1357" s="7">
        <f t="shared" si="1425"/>
        <v>1180340</v>
      </c>
      <c r="N1357" s="7">
        <f t="shared" si="1425"/>
        <v>85544</v>
      </c>
      <c r="O1357" s="12">
        <f t="shared" si="1412"/>
        <v>1273912</v>
      </c>
      <c r="P1357" s="28">
        <f t="shared" si="1426"/>
        <v>7724</v>
      </c>
      <c r="Q1357" s="21">
        <f t="shared" si="1427"/>
        <v>1120.4039357845675</v>
      </c>
      <c r="R1357" s="21">
        <f t="shared" si="1413"/>
        <v>617.68513723459341</v>
      </c>
      <c r="S1357" s="21">
        <f t="shared" si="1414"/>
        <v>497.28120145002589</v>
      </c>
      <c r="T1357" s="21">
        <f t="shared" si="1415"/>
        <v>0</v>
      </c>
      <c r="U1357" s="21">
        <f t="shared" si="1416"/>
        <v>0</v>
      </c>
      <c r="V1357" s="21">
        <f t="shared" si="1417"/>
        <v>0</v>
      </c>
      <c r="W1357" s="21">
        <f t="shared" si="1418"/>
        <v>0</v>
      </c>
      <c r="X1357" s="21">
        <f t="shared" si="1419"/>
        <v>45.572242361470742</v>
      </c>
      <c r="Y1357" s="21">
        <f t="shared" si="1420"/>
        <v>1039.3578456758157</v>
      </c>
      <c r="Z1357" s="21">
        <f t="shared" si="1421"/>
        <v>77362.118073537029</v>
      </c>
      <c r="AA1357" s="21">
        <f t="shared" si="1422"/>
        <v>152814.60383221129</v>
      </c>
      <c r="AB1357" s="21">
        <f t="shared" si="1423"/>
        <v>11075.090626618332</v>
      </c>
      <c r="AC1357" s="21">
        <f t="shared" si="1424"/>
        <v>164929.05230450543</v>
      </c>
    </row>
    <row r="1358" spans="1:29">
      <c r="B1358" s="6">
        <v>2012</v>
      </c>
      <c r="C1358" s="7">
        <f t="shared" si="1425"/>
        <v>11373</v>
      </c>
      <c r="D1358" s="7">
        <f t="shared" si="1425"/>
        <v>5871</v>
      </c>
      <c r="E1358" s="7">
        <f t="shared" si="1425"/>
        <v>5415</v>
      </c>
      <c r="F1358" s="7">
        <f t="shared" si="1425"/>
        <v>0</v>
      </c>
      <c r="G1358" s="7">
        <f t="shared" si="1425"/>
        <v>0</v>
      </c>
      <c r="H1358" s="7">
        <f t="shared" si="1425"/>
        <v>0</v>
      </c>
      <c r="I1358" s="7">
        <f t="shared" si="1425"/>
        <v>0</v>
      </c>
      <c r="J1358" s="7">
        <f t="shared" si="1425"/>
        <v>435</v>
      </c>
      <c r="K1358" s="7">
        <f t="shared" si="1425"/>
        <v>8558</v>
      </c>
      <c r="L1358" s="7">
        <f t="shared" si="1425"/>
        <v>570671</v>
      </c>
      <c r="M1358" s="7">
        <f t="shared" si="1425"/>
        <v>1163393</v>
      </c>
      <c r="N1358" s="7">
        <f t="shared" si="1425"/>
        <v>78768</v>
      </c>
      <c r="O1358" s="12">
        <f t="shared" si="1412"/>
        <v>1250719</v>
      </c>
      <c r="P1358" s="28">
        <f t="shared" si="1426"/>
        <v>7506</v>
      </c>
      <c r="Q1358" s="21">
        <f t="shared" si="1427"/>
        <v>1515.1878497202238</v>
      </c>
      <c r="R1358" s="21">
        <f t="shared" si="1413"/>
        <v>782.17426059152672</v>
      </c>
      <c r="S1358" s="21">
        <f t="shared" si="1414"/>
        <v>721.42286171063142</v>
      </c>
      <c r="T1358" s="21">
        <f t="shared" si="1415"/>
        <v>0</v>
      </c>
      <c r="U1358" s="21">
        <f t="shared" si="1416"/>
        <v>0</v>
      </c>
      <c r="V1358" s="21">
        <f t="shared" si="1417"/>
        <v>0</v>
      </c>
      <c r="W1358" s="21">
        <f t="shared" si="1418"/>
        <v>0</v>
      </c>
      <c r="X1358" s="21">
        <f t="shared" si="1419"/>
        <v>57.953637090327739</v>
      </c>
      <c r="Y1358" s="21">
        <f t="shared" si="1420"/>
        <v>1140.1545430322408</v>
      </c>
      <c r="Z1358" s="21">
        <f t="shared" si="1421"/>
        <v>76028.643751665339</v>
      </c>
      <c r="AA1358" s="21">
        <f t="shared" si="1422"/>
        <v>154995.07061017852</v>
      </c>
      <c r="AB1358" s="21">
        <f t="shared" si="1423"/>
        <v>10494.00479616307</v>
      </c>
      <c r="AC1358" s="21">
        <f t="shared" si="1424"/>
        <v>166629.22994937384</v>
      </c>
    </row>
    <row r="1359" spans="1:29">
      <c r="B1359" s="6">
        <v>2013</v>
      </c>
      <c r="C1359" s="7">
        <f t="shared" si="1425"/>
        <v>9546</v>
      </c>
      <c r="D1359" s="7">
        <f t="shared" si="1425"/>
        <v>3825</v>
      </c>
      <c r="E1359" s="7">
        <f t="shared" si="1425"/>
        <v>5377</v>
      </c>
      <c r="F1359" s="7">
        <f t="shared" si="1425"/>
        <v>0</v>
      </c>
      <c r="G1359" s="7">
        <f t="shared" si="1425"/>
        <v>0</v>
      </c>
      <c r="H1359" s="7">
        <f t="shared" si="1425"/>
        <v>0</v>
      </c>
      <c r="I1359" s="7">
        <f t="shared" si="1425"/>
        <v>0</v>
      </c>
      <c r="J1359" s="7">
        <f t="shared" si="1425"/>
        <v>383</v>
      </c>
      <c r="K1359" s="7">
        <f t="shared" si="1425"/>
        <v>8530</v>
      </c>
      <c r="L1359" s="7">
        <f t="shared" si="1425"/>
        <v>603238</v>
      </c>
      <c r="M1359" s="7">
        <f t="shared" si="1425"/>
        <v>1240658</v>
      </c>
      <c r="N1359" s="7">
        <f t="shared" si="1425"/>
        <v>65803</v>
      </c>
      <c r="O1359" s="12">
        <f t="shared" si="1412"/>
        <v>1314991</v>
      </c>
      <c r="P1359" s="28">
        <f t="shared" si="1426"/>
        <v>7201</v>
      </c>
      <c r="Q1359" s="21">
        <f t="shared" ref="Q1359" si="1428">C1359/($P1359/1000)</f>
        <v>1325.6492153867518</v>
      </c>
      <c r="R1359" s="21">
        <f t="shared" ref="R1359" si="1429">D1359/($P1359/1000)</f>
        <v>531.17622552423279</v>
      </c>
      <c r="S1359" s="21">
        <f t="shared" ref="S1359" si="1430">E1359/($P1359/1000)</f>
        <v>746.70184696569925</v>
      </c>
      <c r="T1359" s="21">
        <f t="shared" ref="T1359" si="1431">F1359/($P1359/1000)</f>
        <v>0</v>
      </c>
      <c r="U1359" s="21">
        <f t="shared" ref="U1359" si="1432">G1359/($P1359/1000)</f>
        <v>0</v>
      </c>
      <c r="V1359" s="21">
        <f t="shared" ref="V1359" si="1433">H1359/($P1359/1000)</f>
        <v>0</v>
      </c>
      <c r="W1359" s="21">
        <f t="shared" ref="W1359" si="1434">I1359/($P1359/1000)</f>
        <v>0</v>
      </c>
      <c r="X1359" s="21">
        <f t="shared" ref="X1359" si="1435">J1359/($P1359/1000)</f>
        <v>53.187057353145399</v>
      </c>
      <c r="Y1359" s="21">
        <f t="shared" ref="Y1359" si="1436">K1359/($P1359/1000)</f>
        <v>1184.5577003194001</v>
      </c>
      <c r="Z1359" s="21">
        <f t="shared" ref="Z1359" si="1437">L1359/($P1359/1000)</f>
        <v>83771.420636022784</v>
      </c>
      <c r="AA1359" s="21">
        <f t="shared" ref="AA1359" si="1438">M1359/($P1359/1000)</f>
        <v>172289.68198861269</v>
      </c>
      <c r="AB1359" s="21">
        <f t="shared" ref="AB1359" si="1439">N1359/($P1359/1000)</f>
        <v>9138.0363838355788</v>
      </c>
      <c r="AC1359" s="21">
        <f t="shared" ref="AC1359" si="1440">O1359/($P1359/1000)</f>
        <v>182612.27607276768</v>
      </c>
    </row>
    <row r="1360" spans="1:29">
      <c r="A1360" s="2"/>
      <c r="B1360" s="2" t="s">
        <v>80</v>
      </c>
      <c r="O1360" s="13"/>
      <c r="P1360" s="22"/>
    </row>
    <row r="1361" spans="1:29">
      <c r="B1361" s="6" t="s">
        <v>77</v>
      </c>
      <c r="C1361" s="10">
        <f>((C1358/C1343)^(1/15)-1)*100</f>
        <v>5.9904104108625678</v>
      </c>
      <c r="D1361" s="10">
        <f t="shared" ref="D1361:N1361" si="1441">((D1358/D1343)^(1/15)-1)*100</f>
        <v>3.9956582680130248</v>
      </c>
      <c r="E1361" s="10">
        <f t="shared" si="1441"/>
        <v>9.2723700774052009</v>
      </c>
      <c r="F1361" s="10">
        <f t="shared" si="1441"/>
        <v>-100</v>
      </c>
      <c r="G1361" s="10">
        <f t="shared" si="1441"/>
        <v>-100</v>
      </c>
      <c r="H1361" s="10">
        <f t="shared" si="1441"/>
        <v>-100</v>
      </c>
      <c r="I1361" s="10">
        <f t="shared" si="1441"/>
        <v>-100</v>
      </c>
      <c r="J1361" s="10">
        <f t="shared" si="1441"/>
        <v>0.90523790739234222</v>
      </c>
      <c r="K1361" s="10">
        <f t="shared" si="1441"/>
        <v>5.5467883486368441</v>
      </c>
      <c r="L1361" s="10">
        <f t="shared" si="1441"/>
        <v>-0.48080077056852355</v>
      </c>
      <c r="M1361" s="10">
        <f t="shared" si="1441"/>
        <v>-2.4469751026590769</v>
      </c>
      <c r="N1361" s="10">
        <f t="shared" si="1441"/>
        <v>13.43433540444785</v>
      </c>
      <c r="O1361" s="17">
        <f>((O1358/O1343)^(1/15)-1)*100</f>
        <v>-2.0360576566913591</v>
      </c>
      <c r="P1361" s="27">
        <f>((P1358/P1343)^(1/15)-1)*100</f>
        <v>0.42155743985528016</v>
      </c>
      <c r="Q1361" s="10">
        <f t="shared" ref="Q1361:AC1361" si="1442">((Q1358/Q1343)^(1/15)-1)*100</f>
        <v>5.5454756060147714</v>
      </c>
      <c r="R1361" s="10">
        <f t="shared" si="1442"/>
        <v>3.5590971891651613</v>
      </c>
      <c r="S1361" s="10">
        <f t="shared" si="1442"/>
        <v>8.8136580065001358</v>
      </c>
      <c r="T1361" s="10">
        <f t="shared" si="1442"/>
        <v>-100</v>
      </c>
      <c r="U1361" s="10">
        <f t="shared" si="1442"/>
        <v>-100</v>
      </c>
      <c r="V1361" s="10">
        <f t="shared" si="1442"/>
        <v>-100</v>
      </c>
      <c r="W1361" s="10">
        <f t="shared" si="1442"/>
        <v>-100</v>
      </c>
      <c r="X1361" s="10">
        <f t="shared" si="1442"/>
        <v>0.48165003597633316</v>
      </c>
      <c r="Y1361" s="10">
        <f t="shared" si="1442"/>
        <v>5.1037158150541551</v>
      </c>
      <c r="Z1361" s="10">
        <f t="shared" si="1442"/>
        <v>-0.89857022080566118</v>
      </c>
      <c r="AA1361" s="10">
        <f t="shared" si="1442"/>
        <v>-2.8564907930574313</v>
      </c>
      <c r="AB1361" s="10">
        <f t="shared" si="1442"/>
        <v>12.9581519111434</v>
      </c>
      <c r="AC1361" s="10">
        <f t="shared" si="1442"/>
        <v>-2.4472983283679417</v>
      </c>
    </row>
    <row r="1362" spans="1:29">
      <c r="B1362" s="6" t="s">
        <v>79</v>
      </c>
      <c r="C1362" s="10">
        <f>((C1347/C1343)^(1/4)-1)*100</f>
        <v>10.574919074729783</v>
      </c>
      <c r="D1362" s="10">
        <f t="shared" ref="D1362:N1362" si="1443">((D1347/D1343)^(1/4)-1)*100</f>
        <v>4.7809636167963854</v>
      </c>
      <c r="E1362" s="10">
        <f t="shared" si="1443"/>
        <v>22.322155392739628</v>
      </c>
      <c r="F1362" s="10">
        <f t="shared" si="1443"/>
        <v>-63.279437301064078</v>
      </c>
      <c r="G1362" s="10">
        <f t="shared" si="1443"/>
        <v>-100</v>
      </c>
      <c r="H1362" s="10">
        <f t="shared" si="1443"/>
        <v>-100</v>
      </c>
      <c r="I1362" s="10">
        <f t="shared" si="1443"/>
        <v>-63.279437301064078</v>
      </c>
      <c r="J1362" s="10">
        <f t="shared" si="1443"/>
        <v>-3.3924431275311862</v>
      </c>
      <c r="K1362" s="10">
        <f t="shared" si="1443"/>
        <v>-3.4432224128109645</v>
      </c>
      <c r="L1362" s="10">
        <f t="shared" si="1443"/>
        <v>5.5293426083758757</v>
      </c>
      <c r="M1362" s="10">
        <f t="shared" si="1443"/>
        <v>1.9475630191712723</v>
      </c>
      <c r="N1362" s="10">
        <f t="shared" si="1443"/>
        <v>19.491686344520588</v>
      </c>
      <c r="O1362" s="17">
        <f>((O1347/O1343)^(1/4)-1)*100</f>
        <v>2.0924123573412778</v>
      </c>
      <c r="P1362" s="27">
        <f>((P1347/P1343)^(1/4)-1)*100</f>
        <v>1.2602116557705045</v>
      </c>
      <c r="Q1362" s="10">
        <f t="shared" ref="Q1362:AC1362" si="1444">((Q1347/Q1343)^(1/4)-1)*100</f>
        <v>9.1987832798771976</v>
      </c>
      <c r="R1362" s="10">
        <f t="shared" si="1444"/>
        <v>3.4769352181432733</v>
      </c>
      <c r="S1362" s="10">
        <f t="shared" si="1444"/>
        <v>20.79982195629637</v>
      </c>
      <c r="T1362" s="10">
        <f t="shared" si="1444"/>
        <v>-63.736434974315671</v>
      </c>
      <c r="U1362" s="10">
        <f t="shared" si="1444"/>
        <v>-100</v>
      </c>
      <c r="V1362" s="10">
        <f t="shared" si="1444"/>
        <v>-100</v>
      </c>
      <c r="W1362" s="10">
        <f t="shared" si="1444"/>
        <v>-63.736434974315671</v>
      </c>
      <c r="X1362" s="10">
        <f t="shared" si="1444"/>
        <v>-4.594751193211188</v>
      </c>
      <c r="Y1362" s="10">
        <f t="shared" si="1444"/>
        <v>-4.6448985160830736</v>
      </c>
      <c r="Z1362" s="10">
        <f t="shared" si="1444"/>
        <v>4.2160004238565918</v>
      </c>
      <c r="AA1362" s="10">
        <f t="shared" si="1444"/>
        <v>0.67879708343627776</v>
      </c>
      <c r="AB1362" s="10">
        <f t="shared" si="1444"/>
        <v>18.004578887043166</v>
      </c>
      <c r="AC1362" s="10">
        <f t="shared" si="1444"/>
        <v>0.82184373107949682</v>
      </c>
    </row>
    <row r="1363" spans="1:29">
      <c r="B1363" s="6" t="s">
        <v>78</v>
      </c>
      <c r="C1363" s="10">
        <f>((C1353/C1347)^(1/6)-1)*100</f>
        <v>0.12628978937712088</v>
      </c>
      <c r="D1363" s="10">
        <f t="shared" ref="D1363:N1363" si="1445">((D1353/D1347)^(1/6)-1)*100</f>
        <v>2.2097999542901148</v>
      </c>
      <c r="E1363" s="10">
        <f t="shared" si="1445"/>
        <v>-2.7444533432472329</v>
      </c>
      <c r="F1363" s="10">
        <f t="shared" si="1445"/>
        <v>0</v>
      </c>
      <c r="G1363" s="10"/>
      <c r="H1363" s="10"/>
      <c r="I1363" s="10">
        <f t="shared" si="1445"/>
        <v>-10.910128185966073</v>
      </c>
      <c r="J1363" s="10">
        <f t="shared" si="1445"/>
        <v>-2.5773945009603172</v>
      </c>
      <c r="K1363" s="10">
        <f t="shared" si="1445"/>
        <v>21.81471543094402</v>
      </c>
      <c r="L1363" s="10">
        <f t="shared" si="1445"/>
        <v>-1.3424110051904692</v>
      </c>
      <c r="M1363" s="10">
        <f t="shared" si="1445"/>
        <v>-2.737606246804003</v>
      </c>
      <c r="N1363" s="10">
        <f t="shared" si="1445"/>
        <v>-1.5434964140579432</v>
      </c>
      <c r="O1363" s="17">
        <f>((O1353/O1347)^(1/6)-1)*100</f>
        <v>-2.6387884023316155</v>
      </c>
      <c r="P1363" s="27">
        <f>((P1353/P1347)^(1/6)-1)*100</f>
        <v>0.67027099317065186</v>
      </c>
      <c r="Q1363" s="10">
        <f t="shared" ref="Q1363:AC1363" si="1446">((Q1353/Q1347)^(1/6)-1)*100</f>
        <v>-0.54035933193269381</v>
      </c>
      <c r="R1363" s="10">
        <f t="shared" si="1446"/>
        <v>1.5292786499242705</v>
      </c>
      <c r="S1363" s="10">
        <f t="shared" si="1446"/>
        <v>-3.3919888192707193</v>
      </c>
      <c r="T1363" s="10">
        <f t="shared" si="1446"/>
        <v>-0.66580827344363547</v>
      </c>
      <c r="U1363" s="10"/>
      <c r="V1363" s="10"/>
      <c r="W1363" s="10">
        <f t="shared" si="1446"/>
        <v>-11.503295923304236</v>
      </c>
      <c r="X1363" s="10">
        <f t="shared" si="1446"/>
        <v>-3.2260422685772783</v>
      </c>
      <c r="Y1363" s="10">
        <f t="shared" si="1446"/>
        <v>21.003662977332983</v>
      </c>
      <c r="Z1363" s="10">
        <f t="shared" si="1446"/>
        <v>-1.9992813950979293</v>
      </c>
      <c r="AA1363" s="10">
        <f t="shared" si="1446"/>
        <v>-3.3851873113621034</v>
      </c>
      <c r="AB1363" s="10">
        <f t="shared" si="1446"/>
        <v>-2.1990279606764696</v>
      </c>
      <c r="AC1363" s="10">
        <f t="shared" si="1446"/>
        <v>-3.2870274042738457</v>
      </c>
    </row>
    <row r="1364" spans="1:29">
      <c r="B1364" s="6" t="s">
        <v>142</v>
      </c>
      <c r="C1364" s="10">
        <f>((C1359/C1353)^(1/6)-1)*100</f>
        <v>4.9151701570285367</v>
      </c>
      <c r="D1364" s="10">
        <f t="shared" ref="D1364:O1364" si="1447">((D1359/D1353)^(1/6)-1)*100</f>
        <v>-2.6108780935779841</v>
      </c>
      <c r="E1364" s="10">
        <f t="shared" si="1447"/>
        <v>12.076623975345345</v>
      </c>
      <c r="F1364" s="10">
        <f t="shared" si="1447"/>
        <v>-100</v>
      </c>
      <c r="G1364" s="10"/>
      <c r="H1364" s="10">
        <f t="shared" si="1447"/>
        <v>-100</v>
      </c>
      <c r="I1364" s="10">
        <f t="shared" si="1447"/>
        <v>-100</v>
      </c>
      <c r="J1364" s="10">
        <f t="shared" si="1447"/>
        <v>5.1724658495357234</v>
      </c>
      <c r="K1364" s="10">
        <f t="shared" si="1447"/>
        <v>-3.8785269045756632</v>
      </c>
      <c r="L1364" s="10">
        <f t="shared" si="1447"/>
        <v>-2.4849434218087052</v>
      </c>
      <c r="M1364" s="10">
        <f t="shared" si="1447"/>
        <v>-3.5667944084161296</v>
      </c>
      <c r="N1364" s="10">
        <f t="shared" si="1447"/>
        <v>19.961283603497716</v>
      </c>
      <c r="O1364" s="10">
        <f t="shared" si="1447"/>
        <v>-2.9688466690562132</v>
      </c>
      <c r="P1364" s="27">
        <f>((P1359/P1353)^(1/6)-1)*100</f>
        <v>-1.1361243382862818</v>
      </c>
      <c r="Q1364" s="10">
        <f>((Q1359/Q1353)^(1/6)-1)*100</f>
        <v>6.120834789059626</v>
      </c>
      <c r="R1364" s="10">
        <f t="shared" ref="R1364:AC1364" si="1448">((R1359/R1353)^(1/6)-1)*100</f>
        <v>-1.4917013372386156</v>
      </c>
      <c r="S1364" s="10">
        <f t="shared" si="1448"/>
        <v>13.364586635104402</v>
      </c>
      <c r="T1364" s="10">
        <f t="shared" si="1448"/>
        <v>-100</v>
      </c>
      <c r="U1364" s="10"/>
      <c r="V1364" s="10">
        <f t="shared" si="1448"/>
        <v>-100</v>
      </c>
      <c r="W1364" s="10">
        <f t="shared" si="1448"/>
        <v>-100</v>
      </c>
      <c r="X1364" s="10">
        <f t="shared" si="1448"/>
        <v>6.38108727338218</v>
      </c>
      <c r="Y1364" s="10">
        <f t="shared" si="1448"/>
        <v>-2.7739177206375754</v>
      </c>
      <c r="Z1364" s="10">
        <f t="shared" si="1448"/>
        <v>-1.3643194488325849</v>
      </c>
      <c r="AA1364" s="10">
        <f t="shared" si="1448"/>
        <v>-2.4586028555535933</v>
      </c>
      <c r="AB1364" s="10">
        <f t="shared" si="1448"/>
        <v>21.339855230816362</v>
      </c>
      <c r="AC1364" s="10">
        <f t="shared" si="1448"/>
        <v>-1.853783617628979</v>
      </c>
    </row>
    <row r="1365" spans="1:29">
      <c r="O1365" s="13"/>
      <c r="P1365" s="22"/>
    </row>
    <row r="1366" spans="1:29">
      <c r="A1366" s="2" t="s">
        <v>82</v>
      </c>
      <c r="O1366" s="13"/>
      <c r="P1366" s="22"/>
    </row>
    <row r="1367" spans="1:29">
      <c r="A1367" s="6" t="s">
        <v>143</v>
      </c>
      <c r="B1367" s="6">
        <v>1995</v>
      </c>
      <c r="C1367" s="7">
        <f t="shared" ref="C1367:C1385" si="1449">C1040+C1065+C1090+C1115+C1140+C1165+C1190+C1215+C1240+C1265+C1290+C1316+C1341</f>
        <v>2860625</v>
      </c>
      <c r="D1367" s="7">
        <f t="shared" ref="D1367:P1367" si="1450">D1040+D1065+D1090+D1115+D1140+D1165+D1190+D1215+D1240+D1265+D1290+D1316+D1341</f>
        <v>0</v>
      </c>
      <c r="E1367" s="7">
        <f t="shared" si="1450"/>
        <v>0</v>
      </c>
      <c r="F1367" s="7">
        <f t="shared" si="1450"/>
        <v>9432</v>
      </c>
      <c r="G1367" s="7">
        <f t="shared" si="1450"/>
        <v>0</v>
      </c>
      <c r="H1367" s="7">
        <f t="shared" si="1450"/>
        <v>0</v>
      </c>
      <c r="I1367" s="7">
        <f t="shared" si="1450"/>
        <v>13222</v>
      </c>
      <c r="J1367" s="7">
        <f t="shared" si="1450"/>
        <v>108116</v>
      </c>
      <c r="K1367" s="7">
        <f t="shared" si="1450"/>
        <v>1571320</v>
      </c>
      <c r="L1367" s="7">
        <f t="shared" si="1450"/>
        <v>61785071</v>
      </c>
      <c r="M1367" s="7">
        <f t="shared" si="1450"/>
        <v>169152429</v>
      </c>
      <c r="N1367" s="7">
        <f t="shared" si="1450"/>
        <v>32835972</v>
      </c>
      <c r="O1367" s="12">
        <f t="shared" si="1450"/>
        <v>203572943</v>
      </c>
      <c r="P1367" s="28">
        <f t="shared" si="1450"/>
        <v>5776875</v>
      </c>
      <c r="Q1367" s="21">
        <f>C1367/($P1367/1000)</f>
        <v>495.18554581845723</v>
      </c>
      <c r="R1367" s="21">
        <f t="shared" ref="R1367:R1384" si="1451">D1367/($P1367/1000)</f>
        <v>0</v>
      </c>
      <c r="S1367" s="21">
        <f t="shared" ref="S1367:S1384" si="1452">E1367/($P1367/1000)</f>
        <v>0</v>
      </c>
      <c r="T1367" s="21">
        <f t="shared" ref="T1367:T1384" si="1453">F1367/($P1367/1000)</f>
        <v>1.6327166504381694</v>
      </c>
      <c r="U1367" s="21">
        <f t="shared" ref="U1367:U1384" si="1454">G1367/($P1367/1000)</f>
        <v>0</v>
      </c>
      <c r="V1367" s="21">
        <f t="shared" ref="V1367:V1384" si="1455">H1367/($P1367/1000)</f>
        <v>0</v>
      </c>
      <c r="W1367" s="21">
        <f t="shared" ref="W1367:W1384" si="1456">I1367/($P1367/1000)</f>
        <v>2.288780698907281</v>
      </c>
      <c r="X1367" s="21">
        <f t="shared" ref="X1367:X1384" si="1457">J1367/($P1367/1000)</f>
        <v>18.71530888239749</v>
      </c>
      <c r="Y1367" s="21">
        <f t="shared" ref="Y1367:Y1384" si="1458">K1367/($P1367/1000)</f>
        <v>272.0017310397057</v>
      </c>
      <c r="Z1367" s="21">
        <f t="shared" ref="Z1367:Z1384" si="1459">L1367/($P1367/1000)</f>
        <v>10695.241112193011</v>
      </c>
      <c r="AA1367" s="21">
        <f t="shared" ref="AA1367:AA1384" si="1460">M1367/($P1367/1000)</f>
        <v>29280.957091853295</v>
      </c>
      <c r="AB1367" s="21">
        <f t="shared" ref="AB1367:AB1384" si="1461">N1367/($P1367/1000)</f>
        <v>5684.0371308016875</v>
      </c>
      <c r="AC1367" s="21">
        <f t="shared" ref="AC1367:AC1384" si="1462">O1367/($P1367/1000)</f>
        <v>35239.284734393594</v>
      </c>
    </row>
    <row r="1368" spans="1:29">
      <c r="A1368" s="6" t="s">
        <v>144</v>
      </c>
      <c r="B1368" s="6">
        <v>1996</v>
      </c>
      <c r="C1368" s="7">
        <f t="shared" si="1449"/>
        <v>3254084</v>
      </c>
      <c r="D1368" s="7">
        <f t="shared" ref="D1368:P1368" si="1463">D1041+D1066+D1091+D1116+D1141+D1166+D1191+D1216+D1241+D1266+D1291+D1317+D1342</f>
        <v>1703402</v>
      </c>
      <c r="E1368" s="7">
        <f t="shared" si="1463"/>
        <v>1364375</v>
      </c>
      <c r="F1368" s="7">
        <f t="shared" si="1463"/>
        <v>7509</v>
      </c>
      <c r="G1368" s="7">
        <f t="shared" si="1463"/>
        <v>142236</v>
      </c>
      <c r="H1368" s="7">
        <f t="shared" si="1463"/>
        <v>144127</v>
      </c>
      <c r="I1368" s="7">
        <f t="shared" si="1463"/>
        <v>11285</v>
      </c>
      <c r="J1368" s="7">
        <f t="shared" si="1463"/>
        <v>119510</v>
      </c>
      <c r="K1368" s="7">
        <f t="shared" si="1463"/>
        <v>1943697</v>
      </c>
      <c r="L1368" s="7">
        <f t="shared" si="1463"/>
        <v>62429373</v>
      </c>
      <c r="M1368" s="7">
        <f t="shared" si="1463"/>
        <v>171522486</v>
      </c>
      <c r="N1368" s="7">
        <f t="shared" si="1463"/>
        <v>34109364</v>
      </c>
      <c r="O1368" s="12">
        <f t="shared" si="1463"/>
        <v>207586832</v>
      </c>
      <c r="P1368" s="28">
        <f t="shared" si="1463"/>
        <v>5865230</v>
      </c>
      <c r="Q1368" s="21">
        <f t="shared" ref="Q1368:Q1384" si="1464">C1368/($P1368/1000)</f>
        <v>554.80927431660825</v>
      </c>
      <c r="R1368" s="21">
        <f t="shared" si="1451"/>
        <v>290.42373444860647</v>
      </c>
      <c r="S1368" s="21">
        <f t="shared" si="1452"/>
        <v>232.62088613745755</v>
      </c>
      <c r="T1368" s="21">
        <f t="shared" si="1453"/>
        <v>1.2802566992257765</v>
      </c>
      <c r="U1368" s="21">
        <f t="shared" si="1454"/>
        <v>24.250711395802043</v>
      </c>
      <c r="V1368" s="21">
        <f t="shared" si="1455"/>
        <v>24.573119894701488</v>
      </c>
      <c r="W1368" s="21">
        <f t="shared" si="1456"/>
        <v>1.9240507192386318</v>
      </c>
      <c r="X1368" s="21">
        <f t="shared" si="1457"/>
        <v>20.376012534887806</v>
      </c>
      <c r="Y1368" s="21">
        <f t="shared" si="1458"/>
        <v>331.39314229791501</v>
      </c>
      <c r="Z1368" s="21">
        <f t="shared" si="1459"/>
        <v>10643.976962540259</v>
      </c>
      <c r="AA1368" s="21">
        <f t="shared" si="1460"/>
        <v>29243.948830651145</v>
      </c>
      <c r="AB1368" s="21">
        <f t="shared" si="1461"/>
        <v>5815.5202779771644</v>
      </c>
      <c r="AC1368" s="21">
        <f t="shared" si="1462"/>
        <v>35392.786301645465</v>
      </c>
    </row>
    <row r="1369" spans="1:29">
      <c r="A1369"/>
      <c r="B1369" s="6">
        <v>1997</v>
      </c>
      <c r="C1369" s="7">
        <f t="shared" si="1449"/>
        <v>3689665</v>
      </c>
      <c r="D1369" s="7">
        <f t="shared" ref="D1369:P1369" si="1465">D1042+D1067+D1092+D1117+D1142+D1167+D1192+D1217+D1242+D1267+D1292+D1318+D1343</f>
        <v>1742414</v>
      </c>
      <c r="E1369" s="7">
        <f t="shared" si="1465"/>
        <v>1562595</v>
      </c>
      <c r="F1369" s="7">
        <f t="shared" si="1465"/>
        <v>7678</v>
      </c>
      <c r="G1369" s="7">
        <f t="shared" si="1465"/>
        <v>156064</v>
      </c>
      <c r="H1369" s="7">
        <f t="shared" si="1465"/>
        <v>173873</v>
      </c>
      <c r="I1369" s="7">
        <f t="shared" si="1465"/>
        <v>11504</v>
      </c>
      <c r="J1369" s="7">
        <f t="shared" si="1465"/>
        <v>225749</v>
      </c>
      <c r="K1369" s="7">
        <f t="shared" si="1465"/>
        <v>2772666</v>
      </c>
      <c r="L1369" s="7">
        <f t="shared" si="1465"/>
        <v>80052978</v>
      </c>
      <c r="M1369" s="7">
        <f t="shared" si="1465"/>
        <v>214354991</v>
      </c>
      <c r="N1369" s="7">
        <f t="shared" si="1465"/>
        <v>43911311</v>
      </c>
      <c r="O1369" s="12">
        <f t="shared" si="1465"/>
        <v>261050472</v>
      </c>
      <c r="P1369" s="28">
        <f t="shared" si="1465"/>
        <v>5974546</v>
      </c>
      <c r="Q1369" s="21">
        <f t="shared" si="1464"/>
        <v>617.56407934594529</v>
      </c>
      <c r="R1369" s="21">
        <f t="shared" si="1451"/>
        <v>291.63956558372803</v>
      </c>
      <c r="S1369" s="21">
        <f t="shared" si="1452"/>
        <v>261.5420485506346</v>
      </c>
      <c r="T1369" s="21">
        <f t="shared" si="1453"/>
        <v>1.2851185680049999</v>
      </c>
      <c r="U1369" s="21">
        <f t="shared" si="1454"/>
        <v>26.121482703455627</v>
      </c>
      <c r="V1369" s="21">
        <f t="shared" si="1455"/>
        <v>29.10229496935834</v>
      </c>
      <c r="W1369" s="21">
        <f t="shared" si="1456"/>
        <v>1.9255019544581295</v>
      </c>
      <c r="X1369" s="21">
        <f t="shared" si="1457"/>
        <v>37.785130451753155</v>
      </c>
      <c r="Y1369" s="21">
        <f t="shared" si="1458"/>
        <v>464.07978112479174</v>
      </c>
      <c r="Z1369" s="21">
        <f t="shared" si="1459"/>
        <v>13399.006049999447</v>
      </c>
      <c r="AA1369" s="21">
        <f t="shared" si="1460"/>
        <v>35878.038431706773</v>
      </c>
      <c r="AB1369" s="21">
        <f t="shared" si="1461"/>
        <v>7349.7318457335496</v>
      </c>
      <c r="AC1369" s="21">
        <f t="shared" si="1462"/>
        <v>43693.775560519578</v>
      </c>
    </row>
    <row r="1370" spans="1:29">
      <c r="A1370"/>
      <c r="B1370" s="6">
        <v>1998</v>
      </c>
      <c r="C1370" s="7">
        <f t="shared" si="1449"/>
        <v>3946543</v>
      </c>
      <c r="D1370" s="7">
        <f t="shared" ref="D1370:P1370" si="1466">D1043+D1068+D1093+D1118+D1143+D1168+D1193+D1218+D1243+D1268+D1293+D1319+D1344</f>
        <v>1991368</v>
      </c>
      <c r="E1370" s="7">
        <f t="shared" si="1466"/>
        <v>1721558</v>
      </c>
      <c r="F1370" s="7">
        <f t="shared" si="1466"/>
        <v>5681</v>
      </c>
      <c r="G1370" s="7">
        <f t="shared" si="1466"/>
        <v>175490</v>
      </c>
      <c r="H1370" s="7">
        <f t="shared" si="1466"/>
        <v>212416</v>
      </c>
      <c r="I1370" s="7">
        <f t="shared" si="1466"/>
        <v>12691</v>
      </c>
      <c r="J1370" s="7">
        <f t="shared" si="1466"/>
        <v>263340</v>
      </c>
      <c r="K1370" s="7">
        <f t="shared" si="1466"/>
        <v>3638812</v>
      </c>
      <c r="L1370" s="7">
        <f t="shared" si="1466"/>
        <v>83854491</v>
      </c>
      <c r="M1370" s="7">
        <f t="shared" si="1466"/>
        <v>226012670</v>
      </c>
      <c r="N1370" s="7">
        <f t="shared" si="1466"/>
        <v>44461554</v>
      </c>
      <c r="O1370" s="12">
        <f t="shared" si="1466"/>
        <v>274125727</v>
      </c>
      <c r="P1370" s="28">
        <f t="shared" si="1466"/>
        <v>6083811</v>
      </c>
      <c r="Q1370" s="21">
        <f t="shared" si="1464"/>
        <v>648.69585856628362</v>
      </c>
      <c r="R1370" s="21">
        <f t="shared" si="1451"/>
        <v>327.32246284442436</v>
      </c>
      <c r="S1370" s="21">
        <f t="shared" si="1452"/>
        <v>282.97361637302674</v>
      </c>
      <c r="T1370" s="21">
        <f t="shared" si="1453"/>
        <v>0.93378969202034712</v>
      </c>
      <c r="U1370" s="21">
        <f t="shared" si="1454"/>
        <v>28.845406275770237</v>
      </c>
      <c r="V1370" s="21">
        <f t="shared" si="1455"/>
        <v>34.914957088574909</v>
      </c>
      <c r="W1370" s="21">
        <f t="shared" si="1456"/>
        <v>2.0860279847615253</v>
      </c>
      <c r="X1370" s="21">
        <f t="shared" si="1457"/>
        <v>43.285368332448201</v>
      </c>
      <c r="Y1370" s="21">
        <f t="shared" si="1458"/>
        <v>598.1139124801872</v>
      </c>
      <c r="Z1370" s="21">
        <f t="shared" si="1459"/>
        <v>13783.217624610626</v>
      </c>
      <c r="AA1370" s="21">
        <f t="shared" si="1460"/>
        <v>37149.850644604179</v>
      </c>
      <c r="AB1370" s="21">
        <f t="shared" si="1461"/>
        <v>7308.174760853025</v>
      </c>
      <c r="AC1370" s="21">
        <f t="shared" si="1462"/>
        <v>45058.225345922154</v>
      </c>
    </row>
    <row r="1371" spans="1:29">
      <c r="A1371"/>
      <c r="B1371" s="6">
        <v>1999</v>
      </c>
      <c r="C1371" s="7">
        <f t="shared" si="1449"/>
        <v>4358721</v>
      </c>
      <c r="D1371" s="7">
        <f t="shared" ref="D1371:P1371" si="1467">D1044+D1069+D1094+D1119+D1144+D1169+D1194+D1219+D1244+D1269+D1294+D1320+D1345</f>
        <v>2309816</v>
      </c>
      <c r="E1371" s="7">
        <f t="shared" si="1467"/>
        <v>1917071</v>
      </c>
      <c r="F1371" s="7">
        <f t="shared" si="1467"/>
        <v>6019</v>
      </c>
      <c r="G1371" s="7">
        <f t="shared" si="1467"/>
        <v>226014</v>
      </c>
      <c r="H1371" s="7">
        <f t="shared" si="1467"/>
        <v>274360</v>
      </c>
      <c r="I1371" s="7">
        <f t="shared" si="1467"/>
        <v>16169</v>
      </c>
      <c r="J1371" s="7">
        <f t="shared" si="1467"/>
        <v>287819</v>
      </c>
      <c r="K1371" s="7">
        <f t="shared" si="1467"/>
        <v>3358118</v>
      </c>
      <c r="L1371" s="7">
        <f t="shared" si="1467"/>
        <v>89469745</v>
      </c>
      <c r="M1371" s="7">
        <f t="shared" si="1467"/>
        <v>241522310</v>
      </c>
      <c r="N1371" s="7">
        <f t="shared" si="1467"/>
        <v>48213234</v>
      </c>
      <c r="O1371" s="12">
        <f t="shared" si="1467"/>
        <v>293109831</v>
      </c>
      <c r="P1371" s="28">
        <f t="shared" si="1467"/>
        <v>6200436</v>
      </c>
      <c r="Q1371" s="21">
        <f t="shared" si="1464"/>
        <v>702.97008145878772</v>
      </c>
      <c r="R1371" s="21">
        <f t="shared" si="1451"/>
        <v>372.52477083869587</v>
      </c>
      <c r="S1371" s="21">
        <f t="shared" si="1452"/>
        <v>309.18325743544489</v>
      </c>
      <c r="T1371" s="21">
        <f t="shared" si="1453"/>
        <v>0.97073818679847679</v>
      </c>
      <c r="U1371" s="21">
        <f t="shared" si="1454"/>
        <v>36.451307617722371</v>
      </c>
      <c r="V1371" s="21">
        <f t="shared" si="1455"/>
        <v>44.24850123442932</v>
      </c>
      <c r="W1371" s="21">
        <f t="shared" si="1456"/>
        <v>2.607719844217407</v>
      </c>
      <c r="X1371" s="21">
        <f t="shared" si="1457"/>
        <v>46.419155040064929</v>
      </c>
      <c r="Y1371" s="21">
        <f t="shared" si="1458"/>
        <v>541.59384920673324</v>
      </c>
      <c r="Z1371" s="21">
        <f t="shared" si="1459"/>
        <v>14429.589306300397</v>
      </c>
      <c r="AA1371" s="21">
        <f t="shared" si="1460"/>
        <v>38952.472051965378</v>
      </c>
      <c r="AB1371" s="21">
        <f t="shared" si="1461"/>
        <v>7775.7812515119904</v>
      </c>
      <c r="AC1371" s="21">
        <f t="shared" si="1462"/>
        <v>47272.454872528324</v>
      </c>
    </row>
    <row r="1372" spans="1:29">
      <c r="A1372"/>
      <c r="B1372" s="6">
        <v>2000</v>
      </c>
      <c r="C1372" s="7">
        <f t="shared" si="1449"/>
        <v>4525579</v>
      </c>
      <c r="D1372" s="7">
        <f t="shared" ref="D1372:P1372" si="1468">D1045+D1070+D1095+D1120+D1145+D1170+D1195+D1220+D1245+D1270+D1295+D1321+D1346</f>
        <v>2350100</v>
      </c>
      <c r="E1372" s="7">
        <f t="shared" si="1468"/>
        <v>1850581</v>
      </c>
      <c r="F1372" s="7">
        <f t="shared" si="1468"/>
        <v>7108</v>
      </c>
      <c r="G1372" s="7">
        <f t="shared" si="1468"/>
        <v>266235</v>
      </c>
      <c r="H1372" s="7">
        <f t="shared" si="1468"/>
        <v>305590</v>
      </c>
      <c r="I1372" s="7">
        <f t="shared" si="1468"/>
        <v>18254</v>
      </c>
      <c r="J1372" s="7">
        <f t="shared" si="1468"/>
        <v>270792</v>
      </c>
      <c r="K1372" s="7">
        <f t="shared" si="1468"/>
        <v>3465916</v>
      </c>
      <c r="L1372" s="7">
        <f t="shared" si="1468"/>
        <v>92287520</v>
      </c>
      <c r="M1372" s="7">
        <f t="shared" si="1468"/>
        <v>239794552</v>
      </c>
      <c r="N1372" s="7">
        <f t="shared" si="1468"/>
        <v>47089642</v>
      </c>
      <c r="O1372" s="12">
        <f t="shared" si="1468"/>
        <v>290368364</v>
      </c>
      <c r="P1372" s="28">
        <f t="shared" si="1468"/>
        <v>6303392</v>
      </c>
      <c r="Q1372" s="21">
        <f t="shared" si="1464"/>
        <v>717.95931460394661</v>
      </c>
      <c r="R1372" s="21">
        <f t="shared" si="1451"/>
        <v>372.83100908209423</v>
      </c>
      <c r="S1372" s="21">
        <f t="shared" si="1452"/>
        <v>293.58494601002127</v>
      </c>
      <c r="T1372" s="21">
        <f t="shared" si="1453"/>
        <v>1.1276468288819734</v>
      </c>
      <c r="U1372" s="21">
        <f t="shared" si="1454"/>
        <v>42.236782989222313</v>
      </c>
      <c r="V1372" s="21">
        <f t="shared" si="1455"/>
        <v>48.480246825835998</v>
      </c>
      <c r="W1372" s="21">
        <f t="shared" si="1456"/>
        <v>2.8959011275199131</v>
      </c>
      <c r="X1372" s="21">
        <f t="shared" si="1457"/>
        <v>42.959727080276778</v>
      </c>
      <c r="Y1372" s="21">
        <f t="shared" si="1458"/>
        <v>549.84935095262995</v>
      </c>
      <c r="Z1372" s="21">
        <f t="shared" si="1459"/>
        <v>14640.929835872495</v>
      </c>
      <c r="AA1372" s="21">
        <f t="shared" si="1460"/>
        <v>38042.144927683381</v>
      </c>
      <c r="AB1372" s="21">
        <f t="shared" si="1461"/>
        <v>7470.5241241541062</v>
      </c>
      <c r="AC1372" s="21">
        <f t="shared" si="1462"/>
        <v>46065.414303917642</v>
      </c>
    </row>
    <row r="1373" spans="1:29">
      <c r="A1373"/>
      <c r="B1373" s="6">
        <v>2001</v>
      </c>
      <c r="C1373" s="7">
        <f t="shared" si="1449"/>
        <v>4304959</v>
      </c>
      <c r="D1373" s="7">
        <f t="shared" ref="D1373:P1373" si="1469">D1046+D1071+D1096+D1121+D1146+D1171+D1196+D1221+D1246+D1271+D1296+D1322+D1347</f>
        <v>2372125</v>
      </c>
      <c r="E1373" s="7">
        <f t="shared" si="1469"/>
        <v>1916207</v>
      </c>
      <c r="F1373" s="7">
        <f t="shared" si="1469"/>
        <v>7469</v>
      </c>
      <c r="G1373" s="7">
        <f t="shared" si="1469"/>
        <v>266572</v>
      </c>
      <c r="H1373" s="7">
        <f t="shared" si="1469"/>
        <v>316080</v>
      </c>
      <c r="I1373" s="7">
        <f t="shared" si="1469"/>
        <v>18895</v>
      </c>
      <c r="J1373" s="7">
        <f t="shared" si="1469"/>
        <v>288285</v>
      </c>
      <c r="K1373" s="7">
        <f t="shared" si="1469"/>
        <v>3366795</v>
      </c>
      <c r="L1373" s="7">
        <f t="shared" si="1469"/>
        <v>89526957</v>
      </c>
      <c r="M1373" s="7">
        <f t="shared" si="1469"/>
        <v>209105846</v>
      </c>
      <c r="N1373" s="7">
        <f t="shared" si="1469"/>
        <v>51501321</v>
      </c>
      <c r="O1373" s="12">
        <f t="shared" si="1469"/>
        <v>263992857</v>
      </c>
      <c r="P1373" s="28">
        <f t="shared" si="1469"/>
        <v>6399953</v>
      </c>
      <c r="Q1373" s="21">
        <f t="shared" si="1464"/>
        <v>672.65478355856669</v>
      </c>
      <c r="R1373" s="21">
        <f t="shared" si="1451"/>
        <v>370.64725319076558</v>
      </c>
      <c r="S1373" s="21">
        <f t="shared" si="1452"/>
        <v>299.40954253882802</v>
      </c>
      <c r="T1373" s="21">
        <f t="shared" si="1453"/>
        <v>1.1670398204486814</v>
      </c>
      <c r="U1373" s="21">
        <f t="shared" si="1454"/>
        <v>41.652180883203357</v>
      </c>
      <c r="V1373" s="21">
        <f t="shared" si="1455"/>
        <v>49.387862692116641</v>
      </c>
      <c r="W1373" s="21">
        <f t="shared" si="1456"/>
        <v>2.9523654314336367</v>
      </c>
      <c r="X1373" s="21">
        <f t="shared" si="1457"/>
        <v>45.044862048205665</v>
      </c>
      <c r="Y1373" s="21">
        <f t="shared" si="1458"/>
        <v>526.06558204411806</v>
      </c>
      <c r="Z1373" s="21">
        <f t="shared" si="1459"/>
        <v>13988.689760690429</v>
      </c>
      <c r="AA1373" s="21">
        <f t="shared" si="1460"/>
        <v>32673.028380052165</v>
      </c>
      <c r="AB1373" s="21">
        <f t="shared" si="1461"/>
        <v>8047.1405024380647</v>
      </c>
      <c r="AC1373" s="21">
        <f t="shared" si="1462"/>
        <v>41249.18682996578</v>
      </c>
    </row>
    <row r="1374" spans="1:29">
      <c r="A1374"/>
      <c r="B1374" s="6">
        <v>2002</v>
      </c>
      <c r="C1374" s="7">
        <f t="shared" si="1449"/>
        <v>4426593</v>
      </c>
      <c r="D1374" s="7">
        <f t="shared" ref="D1374:P1374" si="1470">D1047+D1072+D1097+D1122+D1147+D1172+D1197+D1222+D1247+D1272+D1297+D1323+D1348</f>
        <v>2523074</v>
      </c>
      <c r="E1374" s="7">
        <f t="shared" si="1470"/>
        <v>1911367</v>
      </c>
      <c r="F1374" s="7">
        <f t="shared" si="1470"/>
        <v>7757</v>
      </c>
      <c r="G1374" s="7">
        <f t="shared" si="1470"/>
        <v>269550</v>
      </c>
      <c r="H1374" s="7">
        <f t="shared" si="1470"/>
        <v>332772</v>
      </c>
      <c r="I1374" s="7">
        <f t="shared" si="1470"/>
        <v>15108</v>
      </c>
      <c r="J1374" s="7">
        <f t="shared" si="1470"/>
        <v>309360</v>
      </c>
      <c r="K1374" s="7">
        <f t="shared" si="1470"/>
        <v>3926154</v>
      </c>
      <c r="L1374" s="7">
        <f t="shared" si="1470"/>
        <v>89849415</v>
      </c>
      <c r="M1374" s="7">
        <f t="shared" si="1470"/>
        <v>199020692</v>
      </c>
      <c r="N1374" s="7">
        <f t="shared" si="1470"/>
        <v>50278281</v>
      </c>
      <c r="O1374" s="12">
        <f t="shared" si="1470"/>
        <v>253240235</v>
      </c>
      <c r="P1374" s="28">
        <f t="shared" si="1470"/>
        <v>6497488</v>
      </c>
      <c r="Q1374" s="21">
        <f t="shared" si="1464"/>
        <v>681.27759527989895</v>
      </c>
      <c r="R1374" s="21">
        <f t="shared" si="1451"/>
        <v>388.31529969735993</v>
      </c>
      <c r="S1374" s="21">
        <f t="shared" si="1452"/>
        <v>294.17014698603521</v>
      </c>
      <c r="T1374" s="21">
        <f t="shared" si="1453"/>
        <v>1.1938459909429613</v>
      </c>
      <c r="U1374" s="21">
        <f t="shared" si="1454"/>
        <v>41.485263227881298</v>
      </c>
      <c r="V1374" s="21">
        <f t="shared" si="1455"/>
        <v>51.215485122865942</v>
      </c>
      <c r="W1374" s="21">
        <f t="shared" si="1456"/>
        <v>2.3252062951097408</v>
      </c>
      <c r="X1374" s="21">
        <f t="shared" si="1457"/>
        <v>47.612246455861097</v>
      </c>
      <c r="Y1374" s="21">
        <f t="shared" si="1458"/>
        <v>604.25721448042691</v>
      </c>
      <c r="Z1374" s="21">
        <f t="shared" si="1459"/>
        <v>13828.331041165447</v>
      </c>
      <c r="AA1374" s="21">
        <f t="shared" si="1460"/>
        <v>30630.405473623036</v>
      </c>
      <c r="AB1374" s="21">
        <f t="shared" si="1461"/>
        <v>7738.1106359873229</v>
      </c>
      <c r="AC1374" s="21">
        <f t="shared" si="1462"/>
        <v>38975.098530385898</v>
      </c>
    </row>
    <row r="1375" spans="1:29">
      <c r="A1375"/>
      <c r="B1375" s="6">
        <v>2003</v>
      </c>
      <c r="C1375" s="7">
        <f t="shared" si="1449"/>
        <v>4238045</v>
      </c>
      <c r="D1375" s="7">
        <f t="shared" ref="D1375:P1375" si="1471">D1048+D1073+D1098+D1123+D1148+D1173+D1198+D1223+D1248+D1273+D1298+D1324+D1349</f>
        <v>2600019</v>
      </c>
      <c r="E1375" s="7">
        <f t="shared" si="1471"/>
        <v>1693207</v>
      </c>
      <c r="F1375" s="7">
        <f t="shared" si="1471"/>
        <v>7774</v>
      </c>
      <c r="G1375" s="7">
        <f t="shared" si="1471"/>
        <v>266469</v>
      </c>
      <c r="H1375" s="7">
        <f t="shared" si="1471"/>
        <v>341006</v>
      </c>
      <c r="I1375" s="7">
        <f t="shared" si="1471"/>
        <v>12101</v>
      </c>
      <c r="J1375" s="7">
        <f t="shared" si="1471"/>
        <v>319087</v>
      </c>
      <c r="K1375" s="7">
        <f t="shared" si="1471"/>
        <v>3746885</v>
      </c>
      <c r="L1375" s="7">
        <f t="shared" si="1471"/>
        <v>88068391</v>
      </c>
      <c r="M1375" s="7">
        <f t="shared" si="1471"/>
        <v>193697482</v>
      </c>
      <c r="N1375" s="7">
        <f t="shared" si="1471"/>
        <v>48663773</v>
      </c>
      <c r="O1375" s="12">
        <f t="shared" si="1471"/>
        <v>246120241</v>
      </c>
      <c r="P1375" s="28">
        <f t="shared" si="1471"/>
        <v>6582089</v>
      </c>
      <c r="Q1375" s="21">
        <f t="shared" si="1464"/>
        <v>643.87537148160709</v>
      </c>
      <c r="R1375" s="21">
        <f t="shared" si="1451"/>
        <v>395.0142576315817</v>
      </c>
      <c r="S1375" s="21">
        <f t="shared" si="1452"/>
        <v>257.24462248991165</v>
      </c>
      <c r="T1375" s="21">
        <f t="shared" si="1453"/>
        <v>1.1810839993199727</v>
      </c>
      <c r="U1375" s="21">
        <f t="shared" si="1454"/>
        <v>40.483955777565448</v>
      </c>
      <c r="V1375" s="21">
        <f t="shared" si="1455"/>
        <v>51.808172147170907</v>
      </c>
      <c r="W1375" s="21">
        <f t="shared" si="1456"/>
        <v>1.8384740771508863</v>
      </c>
      <c r="X1375" s="21">
        <f t="shared" si="1457"/>
        <v>48.478074362106014</v>
      </c>
      <c r="Y1375" s="21">
        <f t="shared" si="1458"/>
        <v>569.25468494880579</v>
      </c>
      <c r="Z1375" s="21">
        <f t="shared" si="1459"/>
        <v>13380.006104444958</v>
      </c>
      <c r="AA1375" s="21">
        <f t="shared" si="1460"/>
        <v>29427.964586926733</v>
      </c>
      <c r="AB1375" s="21">
        <f t="shared" si="1461"/>
        <v>7393.3629581733094</v>
      </c>
      <c r="AC1375" s="21">
        <f t="shared" si="1462"/>
        <v>37392.420704126002</v>
      </c>
    </row>
    <row r="1376" spans="1:29">
      <c r="A1376"/>
      <c r="B1376" s="6">
        <v>2004</v>
      </c>
      <c r="C1376" s="7">
        <f t="shared" si="1449"/>
        <v>4503688</v>
      </c>
      <c r="D1376" s="7">
        <f t="shared" ref="D1376:P1376" si="1472">D1049+D1074+D1099+D1124+D1149+D1174+D1199+D1224+D1249+D1274+D1299+D1325+D1350</f>
        <v>2848240</v>
      </c>
      <c r="E1376" s="7">
        <f t="shared" si="1472"/>
        <v>1664660</v>
      </c>
      <c r="F1376" s="7">
        <f t="shared" si="1472"/>
        <v>7844</v>
      </c>
      <c r="G1376" s="7">
        <f t="shared" si="1472"/>
        <v>305748</v>
      </c>
      <c r="H1376" s="7">
        <f t="shared" si="1472"/>
        <v>369557</v>
      </c>
      <c r="I1376" s="7">
        <f t="shared" si="1472"/>
        <v>12664</v>
      </c>
      <c r="J1376" s="7">
        <f t="shared" si="1472"/>
        <v>269027</v>
      </c>
      <c r="K1376" s="7">
        <f t="shared" si="1472"/>
        <v>3388517</v>
      </c>
      <c r="L1376" s="7">
        <f t="shared" si="1472"/>
        <v>91133889</v>
      </c>
      <c r="M1376" s="7">
        <f t="shared" si="1472"/>
        <v>190936607</v>
      </c>
      <c r="N1376" s="7">
        <f t="shared" si="1472"/>
        <v>48084235</v>
      </c>
      <c r="O1376" s="12">
        <f t="shared" si="1472"/>
        <v>242422023</v>
      </c>
      <c r="P1376" s="28">
        <f t="shared" si="1472"/>
        <v>6677764</v>
      </c>
      <c r="Q1376" s="21">
        <f t="shared" si="1464"/>
        <v>674.43054291825831</v>
      </c>
      <c r="R1376" s="21">
        <f t="shared" si="1451"/>
        <v>426.52600481238932</v>
      </c>
      <c r="S1376" s="21">
        <f t="shared" si="1452"/>
        <v>249.28404178404628</v>
      </c>
      <c r="T1376" s="21">
        <f t="shared" si="1453"/>
        <v>1.1746446864549271</v>
      </c>
      <c r="U1376" s="21">
        <f t="shared" si="1454"/>
        <v>45.785984649951686</v>
      </c>
      <c r="V1376" s="21">
        <f t="shared" si="1455"/>
        <v>55.341428657856135</v>
      </c>
      <c r="W1376" s="21">
        <f t="shared" si="1456"/>
        <v>1.8964431806814377</v>
      </c>
      <c r="X1376" s="21">
        <f t="shared" si="1457"/>
        <v>40.286988279310258</v>
      </c>
      <c r="Y1376" s="21">
        <f t="shared" si="1458"/>
        <v>507.43287723255867</v>
      </c>
      <c r="Z1376" s="21">
        <f t="shared" si="1459"/>
        <v>13647.365944648538</v>
      </c>
      <c r="AA1376" s="21">
        <f t="shared" si="1460"/>
        <v>28592.895316456226</v>
      </c>
      <c r="AB1376" s="21">
        <f t="shared" si="1461"/>
        <v>7200.6490495920489</v>
      </c>
      <c r="AC1376" s="21">
        <f t="shared" si="1462"/>
        <v>36302.873686461513</v>
      </c>
    </row>
    <row r="1377" spans="1:29">
      <c r="A1377"/>
      <c r="B1377" s="6">
        <v>2005</v>
      </c>
      <c r="C1377" s="7">
        <f t="shared" si="1449"/>
        <v>4675897</v>
      </c>
      <c r="D1377" s="7">
        <f t="shared" ref="D1377:P1377" si="1473">D1050+D1075+D1100+D1125+D1150+D1175+D1200+D1225+D1250+D1275+D1300+D1326+D1351</f>
        <v>3031474</v>
      </c>
      <c r="E1377" s="7">
        <f t="shared" si="1473"/>
        <v>1646088</v>
      </c>
      <c r="F1377" s="7">
        <f t="shared" si="1473"/>
        <v>9458</v>
      </c>
      <c r="G1377" s="7">
        <f t="shared" si="1473"/>
        <v>335611</v>
      </c>
      <c r="H1377" s="7">
        <f t="shared" si="1473"/>
        <v>392948</v>
      </c>
      <c r="I1377" s="7">
        <f t="shared" si="1473"/>
        <v>17833</v>
      </c>
      <c r="J1377" s="7">
        <f t="shared" si="1473"/>
        <v>256396</v>
      </c>
      <c r="K1377" s="7">
        <f t="shared" si="1473"/>
        <v>3169779</v>
      </c>
      <c r="L1377" s="7">
        <f t="shared" si="1473"/>
        <v>91556319</v>
      </c>
      <c r="M1377" s="7">
        <f t="shared" si="1473"/>
        <v>186067448</v>
      </c>
      <c r="N1377" s="7">
        <f t="shared" si="1473"/>
        <v>45829612</v>
      </c>
      <c r="O1377" s="12">
        <f t="shared" si="1473"/>
        <v>235084672</v>
      </c>
      <c r="P1377" s="28">
        <f t="shared" si="1473"/>
        <v>6769710</v>
      </c>
      <c r="Q1377" s="21">
        <f t="shared" si="1464"/>
        <v>690.70861233346773</v>
      </c>
      <c r="R1377" s="21">
        <f t="shared" si="1451"/>
        <v>447.79968418144944</v>
      </c>
      <c r="S1377" s="21">
        <f t="shared" si="1452"/>
        <v>243.1548766490736</v>
      </c>
      <c r="T1377" s="21">
        <f t="shared" si="1453"/>
        <v>1.3971056367259453</v>
      </c>
      <c r="U1377" s="21">
        <f t="shared" si="1454"/>
        <v>49.575388015143929</v>
      </c>
      <c r="V1377" s="21">
        <f t="shared" si="1455"/>
        <v>58.045027039562996</v>
      </c>
      <c r="W1377" s="21">
        <f t="shared" si="1456"/>
        <v>2.6342339627546822</v>
      </c>
      <c r="X1377" s="21">
        <f t="shared" si="1457"/>
        <v>37.874000511100178</v>
      </c>
      <c r="Y1377" s="21">
        <f t="shared" si="1458"/>
        <v>468.22965828669174</v>
      </c>
      <c r="Z1377" s="21">
        <f t="shared" si="1459"/>
        <v>13524.407840217675</v>
      </c>
      <c r="AA1377" s="21">
        <f t="shared" si="1460"/>
        <v>27485.290802707943</v>
      </c>
      <c r="AB1377" s="21">
        <f t="shared" si="1461"/>
        <v>6769.8043195351056</v>
      </c>
      <c r="AC1377" s="21">
        <f t="shared" si="1462"/>
        <v>34725.959014492495</v>
      </c>
    </row>
    <row r="1378" spans="1:29">
      <c r="A1378" s="2"/>
      <c r="B1378" s="6">
        <v>2006</v>
      </c>
      <c r="C1378" s="7">
        <f t="shared" si="1449"/>
        <v>4759679</v>
      </c>
      <c r="D1378" s="7">
        <f t="shared" ref="D1378:P1378" si="1474">D1051+D1076+D1101+D1126+D1151+D1176+D1201+D1226+D1251+D1276+D1301+D1327+D1352</f>
        <v>3046640</v>
      </c>
      <c r="E1378" s="7">
        <f t="shared" si="1474"/>
        <v>1693767</v>
      </c>
      <c r="F1378" s="7">
        <f t="shared" si="1474"/>
        <v>10166</v>
      </c>
      <c r="G1378" s="7">
        <f t="shared" si="1474"/>
        <v>383253</v>
      </c>
      <c r="H1378" s="7">
        <f t="shared" si="1474"/>
        <v>420038</v>
      </c>
      <c r="I1378" s="7">
        <f t="shared" si="1474"/>
        <v>21504</v>
      </c>
      <c r="J1378" s="7">
        <f t="shared" si="1474"/>
        <v>262862</v>
      </c>
      <c r="K1378" s="7">
        <f t="shared" si="1474"/>
        <v>3187282</v>
      </c>
      <c r="L1378" s="7">
        <f t="shared" si="1474"/>
        <v>88295570</v>
      </c>
      <c r="M1378" s="7">
        <f t="shared" si="1474"/>
        <v>179255014</v>
      </c>
      <c r="N1378" s="7">
        <f t="shared" si="1474"/>
        <v>46251414</v>
      </c>
      <c r="O1378" s="12">
        <f t="shared" si="1474"/>
        <v>228715214</v>
      </c>
      <c r="P1378" s="28">
        <f t="shared" si="1474"/>
        <v>6867621</v>
      </c>
      <c r="Q1378" s="21">
        <f t="shared" si="1464"/>
        <v>693.0608139266858</v>
      </c>
      <c r="R1378" s="21">
        <f t="shared" si="1451"/>
        <v>443.62378180158748</v>
      </c>
      <c r="S1378" s="21">
        <f t="shared" si="1452"/>
        <v>246.63082019231987</v>
      </c>
      <c r="T1378" s="21">
        <f t="shared" si="1453"/>
        <v>1.4802797067572599</v>
      </c>
      <c r="U1378" s="21">
        <f t="shared" si="1454"/>
        <v>55.805787768428104</v>
      </c>
      <c r="V1378" s="21">
        <f t="shared" si="1455"/>
        <v>61.162082182461731</v>
      </c>
      <c r="W1378" s="21">
        <f t="shared" si="1456"/>
        <v>3.1312153073094744</v>
      </c>
      <c r="X1378" s="21">
        <f t="shared" si="1457"/>
        <v>38.275554227584777</v>
      </c>
      <c r="Y1378" s="21">
        <f t="shared" si="1458"/>
        <v>464.10278027864382</v>
      </c>
      <c r="Z1378" s="21">
        <f t="shared" si="1459"/>
        <v>12856.791310994011</v>
      </c>
      <c r="AA1378" s="21">
        <f t="shared" si="1460"/>
        <v>26101.471528495822</v>
      </c>
      <c r="AB1378" s="21">
        <f t="shared" si="1461"/>
        <v>6734.7068220567207</v>
      </c>
      <c r="AC1378" s="21">
        <f t="shared" si="1462"/>
        <v>33303.412346138495</v>
      </c>
    </row>
    <row r="1379" spans="1:29">
      <c r="A1379"/>
      <c r="B1379" s="6">
        <v>2007</v>
      </c>
      <c r="C1379" s="7">
        <f t="shared" si="1449"/>
        <v>4882500</v>
      </c>
      <c r="D1379" s="7">
        <f t="shared" ref="D1379:P1379" si="1475">D1052+D1077+D1102+D1127+D1152+D1177+D1202+D1227+D1252+D1277+D1302+D1328+D1353</f>
        <v>3065675</v>
      </c>
      <c r="E1379" s="7">
        <f t="shared" si="1475"/>
        <v>1787261</v>
      </c>
      <c r="F1379" s="7">
        <f t="shared" si="1475"/>
        <v>10648</v>
      </c>
      <c r="G1379" s="7">
        <f t="shared" si="1475"/>
        <v>365436</v>
      </c>
      <c r="H1379" s="7">
        <f t="shared" si="1475"/>
        <v>448075</v>
      </c>
      <c r="I1379" s="7">
        <f t="shared" si="1475"/>
        <v>20482</v>
      </c>
      <c r="J1379" s="7">
        <f t="shared" si="1475"/>
        <v>265162</v>
      </c>
      <c r="K1379" s="7">
        <f t="shared" si="1475"/>
        <v>3389055</v>
      </c>
      <c r="L1379" s="7">
        <f t="shared" si="1475"/>
        <v>81788235</v>
      </c>
      <c r="M1379" s="7">
        <f t="shared" si="1475"/>
        <v>164534262</v>
      </c>
      <c r="N1379" s="7">
        <f t="shared" si="1475"/>
        <v>49538963</v>
      </c>
      <c r="O1379" s="12">
        <f t="shared" si="1475"/>
        <v>217482762</v>
      </c>
      <c r="P1379" s="28">
        <f t="shared" si="1475"/>
        <v>6968358</v>
      </c>
      <c r="Q1379" s="21">
        <f t="shared" si="1464"/>
        <v>700.66721600698475</v>
      </c>
      <c r="R1379" s="21">
        <f t="shared" si="1451"/>
        <v>439.94223603322331</v>
      </c>
      <c r="S1379" s="21">
        <f t="shared" si="1452"/>
        <v>256.4823736093926</v>
      </c>
      <c r="T1379" s="21">
        <f t="shared" si="1453"/>
        <v>1.5280500800906038</v>
      </c>
      <c r="U1379" s="21">
        <f t="shared" si="1454"/>
        <v>52.442196569120014</v>
      </c>
      <c r="V1379" s="21">
        <f t="shared" si="1455"/>
        <v>64.301374871956924</v>
      </c>
      <c r="W1379" s="21">
        <f t="shared" si="1456"/>
        <v>2.9392864143891573</v>
      </c>
      <c r="X1379" s="21">
        <f t="shared" si="1457"/>
        <v>38.052292950505702</v>
      </c>
      <c r="Y1379" s="21">
        <f t="shared" si="1458"/>
        <v>486.34915140697422</v>
      </c>
      <c r="Z1379" s="21">
        <f t="shared" si="1459"/>
        <v>11737.088565197138</v>
      </c>
      <c r="AA1379" s="21">
        <f t="shared" si="1460"/>
        <v>23611.625866524078</v>
      </c>
      <c r="AB1379" s="21">
        <f t="shared" si="1461"/>
        <v>7109.1300131250428</v>
      </c>
      <c r="AC1379" s="21">
        <f t="shared" si="1462"/>
        <v>31210.044317470485</v>
      </c>
    </row>
    <row r="1380" spans="1:29">
      <c r="A1380"/>
      <c r="B1380" s="6">
        <v>2008</v>
      </c>
      <c r="C1380" s="7">
        <f t="shared" si="1449"/>
        <v>4866252</v>
      </c>
      <c r="D1380" s="7">
        <f t="shared" ref="D1380:P1380" si="1476">D1053+D1078+D1103+D1128+D1153+D1178+D1203+D1228+D1253+D1278+D1303+D1329+D1354</f>
        <v>2981814</v>
      </c>
      <c r="E1380" s="7">
        <f t="shared" si="1476"/>
        <v>1862436</v>
      </c>
      <c r="F1380" s="7">
        <f t="shared" si="1476"/>
        <v>10262</v>
      </c>
      <c r="G1380" s="7">
        <f t="shared" si="1476"/>
        <v>332578</v>
      </c>
      <c r="H1380" s="7">
        <f t="shared" si="1476"/>
        <v>443807</v>
      </c>
      <c r="I1380" s="7">
        <f t="shared" si="1476"/>
        <v>22016</v>
      </c>
      <c r="J1380" s="7">
        <f t="shared" si="1476"/>
        <v>266414</v>
      </c>
      <c r="K1380" s="7">
        <f t="shared" si="1476"/>
        <v>3455630</v>
      </c>
      <c r="L1380" s="7">
        <f t="shared" si="1476"/>
        <v>78856542</v>
      </c>
      <c r="M1380" s="7">
        <f t="shared" si="1476"/>
        <v>157981839</v>
      </c>
      <c r="N1380" s="7">
        <f t="shared" si="1476"/>
        <v>44841640</v>
      </c>
      <c r="O1380" s="12">
        <f t="shared" si="1476"/>
        <v>206301125</v>
      </c>
      <c r="P1380" s="28">
        <f t="shared" si="1476"/>
        <v>7087998</v>
      </c>
      <c r="Q1380" s="21">
        <f t="shared" si="1464"/>
        <v>686.54816211855598</v>
      </c>
      <c r="R1380" s="21">
        <f t="shared" si="1451"/>
        <v>420.68493811651757</v>
      </c>
      <c r="S1380" s="21">
        <f t="shared" si="1452"/>
        <v>262.75910348733169</v>
      </c>
      <c r="T1380" s="21">
        <f t="shared" si="1453"/>
        <v>1.4477995055867681</v>
      </c>
      <c r="U1380" s="21">
        <f t="shared" si="1454"/>
        <v>46.921288634675122</v>
      </c>
      <c r="V1380" s="21">
        <f t="shared" si="1455"/>
        <v>62.613872069376995</v>
      </c>
      <c r="W1380" s="21">
        <f t="shared" si="1456"/>
        <v>3.1060956845642451</v>
      </c>
      <c r="X1380" s="21">
        <f t="shared" si="1457"/>
        <v>37.586635887876945</v>
      </c>
      <c r="Y1380" s="21">
        <f t="shared" si="1458"/>
        <v>487.53258677556062</v>
      </c>
      <c r="Z1380" s="21">
        <f t="shared" si="1459"/>
        <v>11125.361773521945</v>
      </c>
      <c r="AA1380" s="21">
        <f t="shared" si="1460"/>
        <v>22288.640459548664</v>
      </c>
      <c r="AB1380" s="21">
        <f t="shared" si="1461"/>
        <v>6326.418263662039</v>
      </c>
      <c r="AC1380" s="21">
        <f t="shared" si="1462"/>
        <v>29105.697405670828</v>
      </c>
    </row>
    <row r="1381" spans="1:29">
      <c r="B1381" s="6">
        <v>2009</v>
      </c>
      <c r="C1381" s="7">
        <f t="shared" si="1449"/>
        <v>4291465</v>
      </c>
      <c r="D1381" s="7">
        <f t="shared" ref="D1381:P1381" si="1477">D1054+D1079+D1104+D1129+D1154+D1179+D1204+D1229+D1254+D1279+D1304+D1330+D1355</f>
        <v>2728703</v>
      </c>
      <c r="E1381" s="7">
        <f t="shared" si="1477"/>
        <v>1550038</v>
      </c>
      <c r="F1381" s="7">
        <f t="shared" si="1477"/>
        <v>7475</v>
      </c>
      <c r="G1381" s="7">
        <f t="shared" si="1477"/>
        <v>238669</v>
      </c>
      <c r="H1381" s="7">
        <f t="shared" si="1477"/>
        <v>335630</v>
      </c>
      <c r="I1381" s="7">
        <f t="shared" si="1477"/>
        <v>4187</v>
      </c>
      <c r="J1381" s="7">
        <f t="shared" si="1477"/>
        <v>228454</v>
      </c>
      <c r="K1381" s="7">
        <f t="shared" si="1477"/>
        <v>2429190</v>
      </c>
      <c r="L1381" s="7">
        <f t="shared" si="1477"/>
        <v>70304756</v>
      </c>
      <c r="M1381" s="7">
        <f t="shared" si="1477"/>
        <v>141016993</v>
      </c>
      <c r="N1381" s="7">
        <f t="shared" si="1477"/>
        <v>41314685</v>
      </c>
      <c r="O1381" s="12">
        <f t="shared" si="1477"/>
        <v>184765055</v>
      </c>
      <c r="P1381" s="28">
        <f t="shared" si="1477"/>
        <v>7200733</v>
      </c>
      <c r="Q1381" s="21">
        <f t="shared" si="1464"/>
        <v>595.97613187435218</v>
      </c>
      <c r="R1381" s="21">
        <f t="shared" si="1451"/>
        <v>378.94794877132648</v>
      </c>
      <c r="S1381" s="21">
        <f t="shared" si="1452"/>
        <v>215.26114077552938</v>
      </c>
      <c r="T1381" s="21">
        <f t="shared" si="1453"/>
        <v>1.0380887612413903</v>
      </c>
      <c r="U1381" s="21">
        <f t="shared" si="1454"/>
        <v>33.145097867119915</v>
      </c>
      <c r="V1381" s="21">
        <f t="shared" si="1455"/>
        <v>46.610532566615092</v>
      </c>
      <c r="W1381" s="21">
        <f t="shared" si="1456"/>
        <v>0.58146858104584631</v>
      </c>
      <c r="X1381" s="21">
        <f t="shared" si="1457"/>
        <v>31.726492289048906</v>
      </c>
      <c r="Y1381" s="21">
        <f t="shared" si="1458"/>
        <v>337.3531555745783</v>
      </c>
      <c r="Z1381" s="21">
        <f t="shared" si="1459"/>
        <v>9763.5554602566153</v>
      </c>
      <c r="AA1381" s="21">
        <f t="shared" si="1460"/>
        <v>19583.699742790075</v>
      </c>
      <c r="AB1381" s="21">
        <f t="shared" si="1461"/>
        <v>5737.5665782914048</v>
      </c>
      <c r="AC1381" s="21">
        <f t="shared" si="1462"/>
        <v>25659.200945237102</v>
      </c>
    </row>
    <row r="1382" spans="1:29">
      <c r="B1382" s="6">
        <v>2010</v>
      </c>
      <c r="C1382" s="7">
        <f t="shared" si="1449"/>
        <v>4742925</v>
      </c>
      <c r="D1382" s="7">
        <f t="shared" ref="D1382:P1382" si="1478">D1055+D1080+D1105+D1130+D1155+D1180+D1205+D1230+D1255+D1280+D1305+D1331+D1356</f>
        <v>3174135</v>
      </c>
      <c r="E1382" s="7">
        <f t="shared" si="1478"/>
        <v>1535002</v>
      </c>
      <c r="F1382" s="7">
        <f t="shared" si="1478"/>
        <v>7667</v>
      </c>
      <c r="G1382" s="7">
        <f t="shared" si="1478"/>
        <v>318022</v>
      </c>
      <c r="H1382" s="7">
        <f t="shared" si="1478"/>
        <v>388045</v>
      </c>
      <c r="I1382" s="7">
        <f t="shared" si="1478"/>
        <v>3283</v>
      </c>
      <c r="J1382" s="7">
        <f t="shared" si="1478"/>
        <v>218754</v>
      </c>
      <c r="K1382" s="7">
        <f t="shared" si="1478"/>
        <v>2679707</v>
      </c>
      <c r="L1382" s="7">
        <f t="shared" si="1478"/>
        <v>64044852</v>
      </c>
      <c r="M1382" s="7">
        <f t="shared" si="1478"/>
        <v>125749521</v>
      </c>
      <c r="N1382" s="7">
        <f t="shared" si="1478"/>
        <v>39914981</v>
      </c>
      <c r="O1382" s="12">
        <f t="shared" si="1478"/>
        <v>168347492</v>
      </c>
      <c r="P1382" s="28">
        <f t="shared" si="1478"/>
        <v>7316480</v>
      </c>
      <c r="Q1382" s="21">
        <f t="shared" si="1464"/>
        <v>648.25230165325411</v>
      </c>
      <c r="R1382" s="21">
        <f t="shared" si="1451"/>
        <v>433.83361944541639</v>
      </c>
      <c r="S1382" s="21">
        <f t="shared" si="1452"/>
        <v>209.80061450314906</v>
      </c>
      <c r="T1382" s="21">
        <f t="shared" si="1453"/>
        <v>1.0479082837648706</v>
      </c>
      <c r="U1382" s="21">
        <f t="shared" si="1454"/>
        <v>43.466530353393985</v>
      </c>
      <c r="V1382" s="21">
        <f t="shared" si="1455"/>
        <v>53.03711620888734</v>
      </c>
      <c r="W1382" s="21">
        <f t="shared" si="1456"/>
        <v>0.44871304233729886</v>
      </c>
      <c r="X1382" s="21">
        <f t="shared" si="1457"/>
        <v>29.898803796361094</v>
      </c>
      <c r="Y1382" s="21">
        <f t="shared" si="1458"/>
        <v>366.25631451189645</v>
      </c>
      <c r="Z1382" s="21">
        <f t="shared" si="1459"/>
        <v>8753.5060575577336</v>
      </c>
      <c r="AA1382" s="21">
        <f t="shared" si="1460"/>
        <v>17187.161175865993</v>
      </c>
      <c r="AB1382" s="21">
        <f t="shared" si="1461"/>
        <v>5455.4896616952419</v>
      </c>
      <c r="AC1382" s="21">
        <f t="shared" si="1462"/>
        <v>23009.355865115467</v>
      </c>
    </row>
    <row r="1383" spans="1:29">
      <c r="B1383" s="6">
        <v>2011</v>
      </c>
      <c r="C1383" s="7">
        <f t="shared" si="1449"/>
        <v>4868376</v>
      </c>
      <c r="D1383" s="7">
        <f t="shared" ref="D1383:P1383" si="1479">D1056+D1081+D1106+D1131+D1156+D1181+D1206+D1231+D1256+D1281+D1306+D1332+D1357</f>
        <v>3277003</v>
      </c>
      <c r="E1383" s="7">
        <f t="shared" si="1479"/>
        <v>1520937</v>
      </c>
      <c r="F1383" s="7">
        <f t="shared" si="1479"/>
        <v>8366</v>
      </c>
      <c r="G1383" s="7">
        <f t="shared" si="1479"/>
        <v>359188</v>
      </c>
      <c r="H1383" s="7">
        <f t="shared" si="1479"/>
        <v>411777</v>
      </c>
      <c r="I1383" s="7">
        <f t="shared" si="1479"/>
        <v>3623</v>
      </c>
      <c r="J1383" s="7">
        <f t="shared" si="1479"/>
        <v>208324</v>
      </c>
      <c r="K1383" s="7">
        <f t="shared" si="1479"/>
        <v>2720103</v>
      </c>
      <c r="L1383" s="7">
        <f t="shared" si="1479"/>
        <v>61180268</v>
      </c>
      <c r="M1383" s="7">
        <f t="shared" si="1479"/>
        <v>110961908</v>
      </c>
      <c r="N1383" s="7">
        <f t="shared" si="1479"/>
        <v>40021216</v>
      </c>
      <c r="O1383" s="12">
        <f t="shared" si="1479"/>
        <v>153706850</v>
      </c>
      <c r="P1383" s="28">
        <f t="shared" si="1479"/>
        <v>7406303</v>
      </c>
      <c r="Q1383" s="21">
        <f t="shared" si="1464"/>
        <v>657.32876443213297</v>
      </c>
      <c r="R1383" s="21">
        <f t="shared" si="1451"/>
        <v>442.46137377852352</v>
      </c>
      <c r="S1383" s="21">
        <f t="shared" si="1452"/>
        <v>205.3571127187208</v>
      </c>
      <c r="T1383" s="21">
        <f t="shared" si="1453"/>
        <v>1.1295784144937089</v>
      </c>
      <c r="U1383" s="21">
        <f t="shared" si="1454"/>
        <v>48.497610751274962</v>
      </c>
      <c r="V1383" s="21">
        <f t="shared" si="1455"/>
        <v>55.598184411304807</v>
      </c>
      <c r="W1383" s="21">
        <f t="shared" si="1456"/>
        <v>0.48917793398406734</v>
      </c>
      <c r="X1383" s="21">
        <f t="shared" si="1457"/>
        <v>28.127933734280113</v>
      </c>
      <c r="Y1383" s="21">
        <f t="shared" si="1458"/>
        <v>367.26866292129824</v>
      </c>
      <c r="Z1383" s="21">
        <f t="shared" si="1459"/>
        <v>8260.5677893545544</v>
      </c>
      <c r="AA1383" s="21">
        <f t="shared" si="1460"/>
        <v>14982.091334907578</v>
      </c>
      <c r="AB1383" s="21">
        <f t="shared" si="1461"/>
        <v>5403.6698201518357</v>
      </c>
      <c r="AC1383" s="21">
        <f t="shared" si="1462"/>
        <v>20753.518995914696</v>
      </c>
    </row>
    <row r="1384" spans="1:29">
      <c r="B1384" s="6">
        <v>2012</v>
      </c>
      <c r="C1384" s="7">
        <f t="shared" si="1449"/>
        <v>5103923</v>
      </c>
      <c r="D1384" s="7">
        <f t="shared" ref="D1384:P1384" si="1480">D1057+D1082+D1107+D1132+D1157+D1182+D1207+D1232+D1257+D1282+D1307+D1333+D1358</f>
        <v>3459592</v>
      </c>
      <c r="E1384" s="7">
        <f t="shared" si="1480"/>
        <v>1623534</v>
      </c>
      <c r="F1384" s="7">
        <f t="shared" si="1480"/>
        <v>8957</v>
      </c>
      <c r="G1384" s="7">
        <f t="shared" si="1480"/>
        <v>399813</v>
      </c>
      <c r="H1384" s="7">
        <f t="shared" si="1480"/>
        <v>427950</v>
      </c>
      <c r="I1384" s="7">
        <f t="shared" si="1480"/>
        <v>3319</v>
      </c>
      <c r="J1384" s="7">
        <f t="shared" si="1480"/>
        <v>212211</v>
      </c>
      <c r="K1384" s="7">
        <f t="shared" si="1480"/>
        <v>2866637</v>
      </c>
      <c r="L1384" s="7">
        <f t="shared" si="1480"/>
        <v>62702503</v>
      </c>
      <c r="M1384" s="7">
        <f t="shared" si="1480"/>
        <v>115049585</v>
      </c>
      <c r="N1384" s="7">
        <f t="shared" si="1480"/>
        <v>41141640</v>
      </c>
      <c r="O1384" s="12">
        <f t="shared" si="1480"/>
        <v>159061181</v>
      </c>
      <c r="P1384" s="28">
        <f t="shared" si="1480"/>
        <v>7477761</v>
      </c>
      <c r="Q1384" s="21">
        <f t="shared" si="1464"/>
        <v>682.54695489732819</v>
      </c>
      <c r="R1384" s="21">
        <f t="shared" si="1451"/>
        <v>462.65078544232688</v>
      </c>
      <c r="S1384" s="21">
        <f t="shared" si="1452"/>
        <v>217.11498936646944</v>
      </c>
      <c r="T1384" s="21">
        <f t="shared" si="1453"/>
        <v>1.197818437898724</v>
      </c>
      <c r="U1384" s="21">
        <f t="shared" si="1454"/>
        <v>53.466940170995031</v>
      </c>
      <c r="V1384" s="21">
        <f t="shared" si="1455"/>
        <v>57.229697499024105</v>
      </c>
      <c r="W1384" s="21">
        <f t="shared" si="1456"/>
        <v>0.44384943568001167</v>
      </c>
      <c r="X1384" s="21">
        <f t="shared" si="1457"/>
        <v>28.378949260346779</v>
      </c>
      <c r="Y1384" s="21">
        <f t="shared" si="1458"/>
        <v>383.35499088564075</v>
      </c>
      <c r="Z1384" s="21">
        <f t="shared" si="1459"/>
        <v>8385.1975210226701</v>
      </c>
      <c r="AA1384" s="21">
        <f t="shared" si="1460"/>
        <v>15385.565946812154</v>
      </c>
      <c r="AB1384" s="21">
        <f t="shared" si="1461"/>
        <v>5501.8661334589324</v>
      </c>
      <c r="AC1384" s="21">
        <f t="shared" si="1462"/>
        <v>21271.230920592407</v>
      </c>
    </row>
    <row r="1385" spans="1:29">
      <c r="B1385" s="6">
        <v>2013</v>
      </c>
      <c r="C1385" s="7">
        <f t="shared" si="1449"/>
        <v>5194867</v>
      </c>
      <c r="D1385" s="7">
        <f t="shared" ref="D1385:P1385" si="1481">D1058+D1083+D1108+D1133+D1158+D1183+D1208+D1233+D1258+D1283+D1308+D1334+D1359</f>
        <v>3499022</v>
      </c>
      <c r="E1385" s="7">
        <f t="shared" si="1481"/>
        <v>1532761</v>
      </c>
      <c r="F1385" s="7">
        <f t="shared" si="1481"/>
        <v>9341</v>
      </c>
      <c r="G1385" s="7">
        <f t="shared" si="1481"/>
        <v>442439</v>
      </c>
      <c r="H1385" s="7">
        <f t="shared" si="1481"/>
        <v>394887</v>
      </c>
      <c r="I1385" s="7">
        <f t="shared" si="1481"/>
        <v>4199</v>
      </c>
      <c r="J1385" s="7">
        <f t="shared" si="1481"/>
        <v>210200</v>
      </c>
      <c r="K1385" s="7">
        <f t="shared" si="1481"/>
        <v>2822956</v>
      </c>
      <c r="L1385" s="7">
        <f t="shared" si="1481"/>
        <v>66547669</v>
      </c>
      <c r="M1385" s="7">
        <f t="shared" si="1481"/>
        <v>122124951</v>
      </c>
      <c r="N1385" s="7">
        <f t="shared" si="1481"/>
        <v>41198935</v>
      </c>
      <c r="O1385" s="12">
        <f t="shared" si="1481"/>
        <v>166151041</v>
      </c>
      <c r="P1385" s="28">
        <f t="shared" si="1481"/>
        <v>7525466</v>
      </c>
      <c r="Q1385" s="21">
        <f t="shared" ref="Q1385" si="1482">C1385/($P1385/1000)</f>
        <v>690.30502562897766</v>
      </c>
      <c r="R1385" s="21">
        <f t="shared" ref="R1385" si="1483">D1385/($P1385/1000)</f>
        <v>464.95751890979238</v>
      </c>
      <c r="S1385" s="21">
        <f t="shared" ref="S1385" si="1484">E1385/($P1385/1000)</f>
        <v>203.67655637537928</v>
      </c>
      <c r="T1385" s="21">
        <f t="shared" ref="T1385" si="1485">F1385/($P1385/1000)</f>
        <v>1.2412520367509468</v>
      </c>
      <c r="U1385" s="21">
        <f t="shared" ref="U1385" si="1486">G1385/($P1385/1000)</f>
        <v>58.792239576924537</v>
      </c>
      <c r="V1385" s="21">
        <f t="shared" ref="V1385" si="1487">H1385/($P1385/1000)</f>
        <v>52.473428223581102</v>
      </c>
      <c r="W1385" s="21">
        <f t="shared" ref="W1385" si="1488">I1385/($P1385/1000)</f>
        <v>0.55797209103064183</v>
      </c>
      <c r="X1385" s="21">
        <f t="shared" ref="X1385" si="1489">J1385/($P1385/1000)</f>
        <v>27.93182508564918</v>
      </c>
      <c r="Y1385" s="21">
        <f t="shared" ref="Y1385" si="1490">K1385/($P1385/1000)</f>
        <v>375.12042443617446</v>
      </c>
      <c r="Z1385" s="21">
        <f t="shared" ref="Z1385" si="1491">L1385/($P1385/1000)</f>
        <v>8842.9964337092206</v>
      </c>
      <c r="AA1385" s="21">
        <f t="shared" ref="AA1385" si="1492">M1385/($P1385/1000)</f>
        <v>16228.224404973724</v>
      </c>
      <c r="AB1385" s="21">
        <f t="shared" ref="AB1385" si="1493">N1385/($P1385/1000)</f>
        <v>5474.6025030210749</v>
      </c>
      <c r="AC1385" s="21">
        <f t="shared" ref="AC1385" si="1494">O1385/($P1385/1000)</f>
        <v>22078.505304522005</v>
      </c>
    </row>
    <row r="1386" spans="1:29">
      <c r="A1386" s="2"/>
      <c r="B1386" s="2" t="s">
        <v>80</v>
      </c>
      <c r="O1386" s="13"/>
      <c r="P1386" s="22"/>
    </row>
    <row r="1387" spans="1:29">
      <c r="B1387" s="6" t="s">
        <v>77</v>
      </c>
      <c r="C1387" s="10">
        <f>((C1384/C1369)^(1/15)-1)*100</f>
        <v>2.1867245030017246</v>
      </c>
      <c r="D1387" s="10">
        <f t="shared" ref="D1387:P1387" si="1495">((D1384/D1369)^(1/15)-1)*100</f>
        <v>4.678679504149863</v>
      </c>
      <c r="E1387" s="10">
        <f t="shared" si="1495"/>
        <v>0.25537455318609403</v>
      </c>
      <c r="F1387" s="10">
        <f t="shared" si="1495"/>
        <v>1.0324685711878612</v>
      </c>
      <c r="G1387" s="10">
        <f t="shared" si="1495"/>
        <v>6.4723758562333256</v>
      </c>
      <c r="H1387" s="10">
        <f t="shared" si="1495"/>
        <v>6.1884770498793928</v>
      </c>
      <c r="I1387" s="10">
        <f t="shared" si="1495"/>
        <v>-7.9528049883558776</v>
      </c>
      <c r="J1387" s="10">
        <f t="shared" si="1495"/>
        <v>-0.41143593945034418</v>
      </c>
      <c r="K1387" s="10">
        <f t="shared" si="1495"/>
        <v>0.22244874084109689</v>
      </c>
      <c r="L1387" s="10">
        <f t="shared" si="1495"/>
        <v>-1.6153921276440553</v>
      </c>
      <c r="M1387" s="10">
        <f t="shared" si="1495"/>
        <v>-4.0635971648753433</v>
      </c>
      <c r="N1387" s="10">
        <f t="shared" si="1495"/>
        <v>-0.43339939135328409</v>
      </c>
      <c r="O1387" s="17">
        <f t="shared" si="1495"/>
        <v>-3.2488844169975994</v>
      </c>
      <c r="P1387" s="27">
        <f t="shared" si="1495"/>
        <v>1.5074173263511348</v>
      </c>
      <c r="Q1387" s="10">
        <f t="shared" ref="Q1387:AC1387" si="1496">((Q1384/Q1369)^(1/15)-1)*100</f>
        <v>0.6692192497288918</v>
      </c>
      <c r="R1387" s="10">
        <f t="shared" si="1496"/>
        <v>3.1241679291306834</v>
      </c>
      <c r="S1387" s="10">
        <f t="shared" si="1496"/>
        <v>-1.233449541071141</v>
      </c>
      <c r="T1387" s="10">
        <f t="shared" si="1496"/>
        <v>-0.46789561558472359</v>
      </c>
      <c r="U1387" s="10">
        <f t="shared" si="1496"/>
        <v>4.8912273217627034</v>
      </c>
      <c r="V1387" s="10">
        <f t="shared" si="1496"/>
        <v>4.6115445026824187</v>
      </c>
      <c r="W1387" s="10">
        <f t="shared" si="1496"/>
        <v>-9.3197350143309876</v>
      </c>
      <c r="X1387" s="10">
        <f t="shared" si="1496"/>
        <v>-1.8903576865051064</v>
      </c>
      <c r="Y1387" s="10">
        <f t="shared" si="1496"/>
        <v>-1.265886394664939</v>
      </c>
      <c r="Z1387" s="10">
        <f t="shared" si="1496"/>
        <v>-3.0764347436357475</v>
      </c>
      <c r="AA1387" s="10">
        <f t="shared" si="1496"/>
        <v>-5.488283159954122</v>
      </c>
      <c r="AB1387" s="10">
        <f t="shared" si="1496"/>
        <v>-1.9119949741846054</v>
      </c>
      <c r="AC1387" s="10">
        <f t="shared" si="1496"/>
        <v>-4.6856691546559581</v>
      </c>
    </row>
    <row r="1388" spans="1:29">
      <c r="B1388" s="6" t="s">
        <v>79</v>
      </c>
      <c r="C1388" s="10">
        <f>((C1373/C1369)^(1/4)-1)*100</f>
        <v>3.9310992617981766</v>
      </c>
      <c r="D1388" s="10">
        <f t="shared" ref="D1388:P1388" si="1497">((D1373/D1369)^(1/4)-1)*100</f>
        <v>8.0181051602063125</v>
      </c>
      <c r="E1388" s="10">
        <f t="shared" si="1497"/>
        <v>5.2322843432339727</v>
      </c>
      <c r="F1388" s="10">
        <f t="shared" si="1497"/>
        <v>-0.68757469387269454</v>
      </c>
      <c r="G1388" s="10">
        <f t="shared" si="1497"/>
        <v>14.321509202888949</v>
      </c>
      <c r="H1388" s="10">
        <f t="shared" si="1497"/>
        <v>16.11577289580104</v>
      </c>
      <c r="I1388" s="10">
        <f t="shared" si="1497"/>
        <v>13.207319089178228</v>
      </c>
      <c r="J1388" s="10">
        <f t="shared" si="1497"/>
        <v>6.303864450130936</v>
      </c>
      <c r="K1388" s="10">
        <f t="shared" si="1497"/>
        <v>4.9735245533002903</v>
      </c>
      <c r="L1388" s="10">
        <f t="shared" si="1497"/>
        <v>2.8357412092844259</v>
      </c>
      <c r="M1388" s="10">
        <f t="shared" si="1497"/>
        <v>-0.61790588994714568</v>
      </c>
      <c r="N1388" s="10">
        <f t="shared" si="1497"/>
        <v>4.0663904603890577</v>
      </c>
      <c r="O1388" s="17">
        <f t="shared" si="1497"/>
        <v>0.28059989722193368</v>
      </c>
      <c r="P1388" s="27">
        <f t="shared" si="1497"/>
        <v>1.734432972464095</v>
      </c>
      <c r="Q1388" s="10">
        <f t="shared" ref="Q1388:AC1388" si="1498">((Q1373/Q1369)^(1/4)-1)*100</f>
        <v>2.1592161327803616</v>
      </c>
      <c r="R1388" s="10">
        <f t="shared" si="1498"/>
        <v>6.1765441691142842</v>
      </c>
      <c r="S1388" s="10">
        <f t="shared" si="1498"/>
        <v>3.438217787793274</v>
      </c>
      <c r="T1388" s="10">
        <f t="shared" si="1498"/>
        <v>-2.3807157474326823</v>
      </c>
      <c r="U1388" s="10">
        <f t="shared" si="1498"/>
        <v>12.372483792023225</v>
      </c>
      <c r="V1388" s="10">
        <f t="shared" si="1498"/>
        <v>14.136157742412991</v>
      </c>
      <c r="W1388" s="10">
        <f t="shared" si="1498"/>
        <v>11.277289096229026</v>
      </c>
      <c r="X1388" s="10">
        <f t="shared" si="1498"/>
        <v>4.4915289191257646</v>
      </c>
      <c r="Y1388" s="10">
        <f t="shared" si="1498"/>
        <v>3.1838694984547722</v>
      </c>
      <c r="Z1388" s="10">
        <f t="shared" si="1498"/>
        <v>1.0825324372903511</v>
      </c>
      <c r="AA1388" s="10">
        <f t="shared" si="1498"/>
        <v>-2.3122347013502687</v>
      </c>
      <c r="AB1388" s="10">
        <f t="shared" si="1498"/>
        <v>2.2922008014298667</v>
      </c>
      <c r="AC1388" s="10">
        <f t="shared" si="1498"/>
        <v>-1.4290472092528095</v>
      </c>
    </row>
    <row r="1389" spans="1:29">
      <c r="B1389" s="6" t="s">
        <v>78</v>
      </c>
      <c r="C1389" s="10">
        <f>((C1379/C1373)^(1/6)-1)*100</f>
        <v>2.1203290215150661</v>
      </c>
      <c r="D1389" s="10">
        <f t="shared" ref="D1389:P1389" si="1499">((D1379/D1373)^(1/6)-1)*100</f>
        <v>4.3673741633488028</v>
      </c>
      <c r="E1389" s="10">
        <f t="shared" si="1499"/>
        <v>-1.1543429239872727</v>
      </c>
      <c r="F1389" s="10">
        <f t="shared" si="1499"/>
        <v>6.0883261396724508</v>
      </c>
      <c r="G1389" s="10">
        <f t="shared" si="1499"/>
        <v>5.398104302678175</v>
      </c>
      <c r="H1389" s="10">
        <f t="shared" si="1499"/>
        <v>5.9885496906011637</v>
      </c>
      <c r="I1389" s="10">
        <f t="shared" si="1499"/>
        <v>1.3532262480671298</v>
      </c>
      <c r="J1389" s="10">
        <f t="shared" si="1499"/>
        <v>-1.3838129542097288</v>
      </c>
      <c r="K1389" s="10">
        <f t="shared" si="1499"/>
        <v>0.10989147322777448</v>
      </c>
      <c r="L1389" s="10">
        <f t="shared" si="1499"/>
        <v>-1.4954777897944971</v>
      </c>
      <c r="M1389" s="10">
        <f t="shared" si="1499"/>
        <v>-3.9166000931115108</v>
      </c>
      <c r="N1389" s="10">
        <f t="shared" si="1499"/>
        <v>-0.64537456403237492</v>
      </c>
      <c r="O1389" s="17">
        <f t="shared" si="1499"/>
        <v>-3.178432227639405</v>
      </c>
      <c r="P1389" s="27">
        <f t="shared" si="1499"/>
        <v>1.428252933497709</v>
      </c>
      <c r="Q1389" s="10">
        <f t="shared" ref="Q1389:AC1389" si="1500">((Q1379/Q1373)^(1/6)-1)*100</f>
        <v>0.68233068006320341</v>
      </c>
      <c r="R1389" s="10">
        <f t="shared" si="1500"/>
        <v>2.8977342553441865</v>
      </c>
      <c r="S1389" s="10">
        <f t="shared" si="1500"/>
        <v>-2.5462292633377848</v>
      </c>
      <c r="T1389" s="10">
        <f t="shared" si="1500"/>
        <v>4.5944527992906936</v>
      </c>
      <c r="U1389" s="10">
        <f t="shared" si="1500"/>
        <v>3.9139502597795195</v>
      </c>
      <c r="V1389" s="10">
        <f t="shared" si="1500"/>
        <v>4.4960813434235636</v>
      </c>
      <c r="W1389" s="10">
        <f t="shared" si="1500"/>
        <v>-7.3970203824547109E-2</v>
      </c>
      <c r="X1389" s="10">
        <f t="shared" si="1500"/>
        <v>-2.7724680317141925</v>
      </c>
      <c r="Y1389" s="10">
        <f t="shared" si="1500"/>
        <v>-1.2997970704812678</v>
      </c>
      <c r="Z1389" s="10">
        <f t="shared" si="1500"/>
        <v>-2.8825604688362039</v>
      </c>
      <c r="AA1389" s="10">
        <f t="shared" si="1500"/>
        <v>-5.2695899535148527</v>
      </c>
      <c r="AB1389" s="10">
        <f t="shared" si="1500"/>
        <v>-2.0444278961303519</v>
      </c>
      <c r="AC1389" s="10">
        <f t="shared" si="1500"/>
        <v>-4.5418165332666511</v>
      </c>
    </row>
    <row r="1390" spans="1:29">
      <c r="B1390" s="6" t="s">
        <v>142</v>
      </c>
      <c r="C1390" s="10">
        <f>((C1385/C1379)^(1/6)-1)*100</f>
        <v>1.0389203359433719</v>
      </c>
      <c r="D1390" s="10">
        <f t="shared" ref="D1390:O1390" si="1501">((D1385/D1379)^(1/6)-1)*100</f>
        <v>2.2280539454976545</v>
      </c>
      <c r="E1390" s="10">
        <f t="shared" si="1501"/>
        <v>-2.5277307134456084</v>
      </c>
      <c r="F1390" s="10">
        <f t="shared" si="1501"/>
        <v>-2.1589987744643824</v>
      </c>
      <c r="G1390" s="10">
        <f t="shared" si="1501"/>
        <v>3.2381813987783836</v>
      </c>
      <c r="H1390" s="10">
        <f t="shared" si="1501"/>
        <v>-2.0839946913785656</v>
      </c>
      <c r="I1390" s="10">
        <f t="shared" si="1501"/>
        <v>-23.211605842275652</v>
      </c>
      <c r="J1390" s="10">
        <f t="shared" si="1501"/>
        <v>-3.7973790212556535</v>
      </c>
      <c r="K1390" s="10">
        <f t="shared" si="1501"/>
        <v>-3.0001829041098271</v>
      </c>
      <c r="L1390" s="10">
        <f t="shared" si="1501"/>
        <v>-3.3785237600227336</v>
      </c>
      <c r="M1390" s="10">
        <f t="shared" si="1501"/>
        <v>-4.8465200716062089</v>
      </c>
      <c r="N1390" s="10">
        <f t="shared" si="1501"/>
        <v>-3.0257313307010425</v>
      </c>
      <c r="O1390" s="10">
        <f t="shared" si="1501"/>
        <v>-4.3878602030183345</v>
      </c>
      <c r="P1390" s="27">
        <f>((P1385/P1379)^(1/6)-1)*100</f>
        <v>1.290136697818034</v>
      </c>
      <c r="Q1390" s="10">
        <f>((Q1385/Q1379)^(1/6)-1)*100</f>
        <v>-0.24801660859056218</v>
      </c>
      <c r="R1390" s="10">
        <f t="shared" ref="R1390:AC1390" si="1502">((R1385/R1379)^(1/6)-1)*100</f>
        <v>0.92597095655790884</v>
      </c>
      <c r="S1390" s="10">
        <f t="shared" si="1502"/>
        <v>-3.7692390747320337</v>
      </c>
      <c r="T1390" s="10">
        <f t="shared" si="1502"/>
        <v>-3.4052036898442828</v>
      </c>
      <c r="U1390" s="10">
        <f t="shared" si="1502"/>
        <v>1.923232374314976</v>
      </c>
      <c r="V1390" s="10">
        <f t="shared" si="1502"/>
        <v>-3.3311549368945537</v>
      </c>
      <c r="W1390" s="10">
        <f t="shared" si="1502"/>
        <v>-24.18966282293654</v>
      </c>
      <c r="X1390" s="10">
        <f t="shared" si="1502"/>
        <v>-5.0227158190648264</v>
      </c>
      <c r="Y1390" s="10">
        <f t="shared" si="1502"/>
        <v>-4.2356736221289886</v>
      </c>
      <c r="Z1390" s="10">
        <f t="shared" si="1502"/>
        <v>-4.6091955347724811</v>
      </c>
      <c r="AA1390" s="10">
        <f t="shared" si="1502"/>
        <v>-6.0584939160778557</v>
      </c>
      <c r="AB1390" s="10">
        <f t="shared" si="1502"/>
        <v>-4.2608966373446027</v>
      </c>
      <c r="AC1390" s="10">
        <f t="shared" si="1502"/>
        <v>-5.6056760173754272</v>
      </c>
    </row>
    <row r="1392" spans="1:29">
      <c r="A1392" s="6" t="s">
        <v>97</v>
      </c>
      <c r="C1392" s="7"/>
    </row>
    <row r="1393" spans="1:3">
      <c r="A1393" s="6" t="s">
        <v>84</v>
      </c>
      <c r="C1393" s="7"/>
    </row>
    <row r="1394" spans="1:3">
      <c r="A1394" s="6" t="s">
        <v>96</v>
      </c>
      <c r="C1394" s="7"/>
    </row>
    <row r="1395" spans="1:3">
      <c r="C1395" s="7"/>
    </row>
    <row r="1396" spans="1:3">
      <c r="C1396" s="7"/>
    </row>
    <row r="1397" spans="1:3">
      <c r="C1397" s="7"/>
    </row>
    <row r="1398" spans="1:3">
      <c r="C1398" s="7"/>
    </row>
    <row r="1399" spans="1:3">
      <c r="C1399" s="7"/>
    </row>
    <row r="1400" spans="1:3">
      <c r="C1400" s="7"/>
    </row>
    <row r="1401" spans="1:3">
      <c r="C1401" s="7"/>
    </row>
    <row r="1402" spans="1:3">
      <c r="C1402" s="7"/>
    </row>
    <row r="1403" spans="1:3">
      <c r="C1403" s="7"/>
    </row>
    <row r="1404" spans="1:3">
      <c r="C1404" s="7"/>
    </row>
    <row r="1405" spans="1:3">
      <c r="C1405" s="7"/>
    </row>
    <row r="1406" spans="1:3">
      <c r="C1406" s="7"/>
    </row>
    <row r="1407" spans="1:3">
      <c r="C1407" s="7"/>
    </row>
    <row r="1408" spans="1:3">
      <c r="C1408" s="7"/>
    </row>
    <row r="1409" spans="3:3">
      <c r="C1409" s="7"/>
    </row>
  </sheetData>
  <mergeCells count="2">
    <mergeCell ref="C1:O1"/>
    <mergeCell ref="Q1:AC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4" style="6" customWidth="1"/>
    <col min="2" max="2" width="11.85546875" style="6" customWidth="1"/>
    <col min="3" max="3" width="11.5703125" style="6" bestFit="1" customWidth="1"/>
    <col min="4" max="4" width="11.85546875" style="6" customWidth="1"/>
    <col min="5" max="5" width="12" style="6" customWidth="1"/>
    <col min="6" max="6" width="10.140625" style="6" customWidth="1"/>
    <col min="7" max="7" width="11.7109375" style="6" customWidth="1"/>
    <col min="8" max="8" width="10.140625" style="6" bestFit="1" customWidth="1"/>
    <col min="9" max="9" width="10.5703125" style="6" customWidth="1"/>
    <col min="10" max="10" width="11" style="6" customWidth="1"/>
    <col min="11" max="11" width="9.42578125" style="6" bestFit="1" customWidth="1"/>
    <col min="12" max="13" width="10.7109375" style="6" customWidth="1"/>
    <col min="14" max="14" width="11.7109375" style="6" customWidth="1"/>
    <col min="15" max="15" width="10.5703125" style="6" customWidth="1"/>
    <col min="16" max="16" width="10.85546875" style="6" customWidth="1"/>
    <col min="17" max="17" width="9.28515625" style="6" customWidth="1"/>
    <col min="18" max="20" width="9.140625" style="6" customWidth="1"/>
    <col min="21" max="16384" width="9.140625" style="6"/>
  </cols>
  <sheetData>
    <row r="1" spans="1:18" s="5" customFormat="1" ht="51">
      <c r="A1" s="1" t="s">
        <v>148</v>
      </c>
      <c r="B1" s="5" t="s">
        <v>14</v>
      </c>
      <c r="C1" s="5" t="s">
        <v>1</v>
      </c>
      <c r="D1" s="5" t="s">
        <v>11</v>
      </c>
      <c r="E1" s="5" t="s">
        <v>12</v>
      </c>
      <c r="F1" s="5" t="s">
        <v>9</v>
      </c>
      <c r="G1" s="11" t="s">
        <v>10</v>
      </c>
      <c r="H1" s="5" t="s">
        <v>2</v>
      </c>
      <c r="I1" s="5" t="s">
        <v>3</v>
      </c>
      <c r="J1" s="11" t="s">
        <v>4</v>
      </c>
      <c r="K1" s="5" t="s">
        <v>5</v>
      </c>
      <c r="L1" s="5" t="s">
        <v>6</v>
      </c>
      <c r="M1" s="5" t="s">
        <v>7</v>
      </c>
      <c r="N1" s="11" t="s">
        <v>8</v>
      </c>
      <c r="O1" s="5" t="s">
        <v>48</v>
      </c>
      <c r="P1" s="5" t="s">
        <v>147</v>
      </c>
      <c r="R1" s="5" t="s">
        <v>13</v>
      </c>
    </row>
    <row r="2" spans="1:18" s="5" customFormat="1">
      <c r="A2" s="1" t="s">
        <v>41</v>
      </c>
      <c r="G2" s="11"/>
      <c r="J2" s="11"/>
      <c r="N2" s="11"/>
    </row>
    <row r="3" spans="1:18">
      <c r="A3" s="6" t="s">
        <v>15</v>
      </c>
      <c r="B3" s="16">
        <v>28136014</v>
      </c>
      <c r="C3" s="16">
        <v>11346966</v>
      </c>
      <c r="D3" s="16">
        <v>19887054</v>
      </c>
      <c r="E3" s="16">
        <v>7741210</v>
      </c>
      <c r="F3" s="16">
        <v>60173</v>
      </c>
      <c r="G3" s="34">
        <v>507750</v>
      </c>
      <c r="H3" s="16">
        <v>0</v>
      </c>
      <c r="I3" s="16">
        <v>0</v>
      </c>
      <c r="J3" s="12">
        <v>0</v>
      </c>
      <c r="K3" s="16">
        <v>0</v>
      </c>
      <c r="L3" s="16">
        <v>0</v>
      </c>
      <c r="M3" s="16">
        <v>0</v>
      </c>
      <c r="N3" s="12">
        <v>0</v>
      </c>
      <c r="O3" s="7"/>
      <c r="P3" s="7"/>
      <c r="Q3" s="7"/>
      <c r="R3" s="6" t="s">
        <v>13</v>
      </c>
    </row>
    <row r="4" spans="1:18">
      <c r="A4" s="6" t="s">
        <v>16</v>
      </c>
      <c r="B4" s="16">
        <v>14357671</v>
      </c>
      <c r="C4" s="16">
        <v>6235300</v>
      </c>
      <c r="D4" s="16">
        <v>10884910</v>
      </c>
      <c r="E4" s="16">
        <v>3289778</v>
      </c>
      <c r="F4" s="16">
        <v>42145</v>
      </c>
      <c r="G4" s="34">
        <v>182509</v>
      </c>
      <c r="H4" s="16">
        <v>769886</v>
      </c>
      <c r="I4" s="16">
        <v>556262</v>
      </c>
      <c r="J4" s="12">
        <v>213858</v>
      </c>
      <c r="K4" s="16">
        <v>254</v>
      </c>
      <c r="L4" s="16">
        <v>0</v>
      </c>
      <c r="M4" s="16">
        <v>4574</v>
      </c>
      <c r="N4" s="12">
        <v>474</v>
      </c>
      <c r="O4" s="7"/>
      <c r="P4" s="7"/>
      <c r="Q4" s="7"/>
      <c r="R4" s="6" t="s">
        <v>13</v>
      </c>
    </row>
    <row r="5" spans="1:18">
      <c r="A5" s="6" t="s">
        <v>17</v>
      </c>
      <c r="B5" s="16">
        <v>2222060</v>
      </c>
      <c r="C5" s="16">
        <v>745541</v>
      </c>
      <c r="D5" s="16">
        <v>1469451</v>
      </c>
      <c r="E5" s="16">
        <v>750385</v>
      </c>
      <c r="F5" s="16">
        <v>111</v>
      </c>
      <c r="G5" s="34">
        <v>2224</v>
      </c>
      <c r="H5" s="16">
        <v>47762</v>
      </c>
      <c r="I5" s="16">
        <v>27449</v>
      </c>
      <c r="J5" s="12">
        <v>19901</v>
      </c>
      <c r="K5" s="16">
        <v>0</v>
      </c>
      <c r="L5" s="16">
        <v>0</v>
      </c>
      <c r="M5" s="16">
        <v>0</v>
      </c>
      <c r="N5" s="12">
        <v>0</v>
      </c>
      <c r="O5" s="7"/>
      <c r="P5" s="7"/>
      <c r="Q5" s="7"/>
    </row>
    <row r="6" spans="1:18">
      <c r="A6" s="6" t="s">
        <v>18</v>
      </c>
      <c r="B6" s="16">
        <v>11531050</v>
      </c>
      <c r="C6" s="16">
        <v>4112348</v>
      </c>
      <c r="D6" s="16">
        <v>7132134</v>
      </c>
      <c r="E6" s="16">
        <v>4398916</v>
      </c>
      <c r="F6" s="16">
        <v>0</v>
      </c>
      <c r="G6" s="12">
        <v>0</v>
      </c>
      <c r="H6" s="16">
        <v>0</v>
      </c>
      <c r="I6" s="16">
        <v>0</v>
      </c>
      <c r="J6" s="12">
        <v>0</v>
      </c>
      <c r="K6" s="16">
        <v>0</v>
      </c>
      <c r="L6" s="16">
        <v>0</v>
      </c>
      <c r="M6" s="16">
        <v>0</v>
      </c>
      <c r="N6" s="12">
        <v>0</v>
      </c>
      <c r="O6" s="7"/>
      <c r="P6" s="7"/>
      <c r="Q6" s="7"/>
      <c r="R6" s="6" t="s">
        <v>13</v>
      </c>
    </row>
    <row r="7" spans="1:18">
      <c r="A7" s="6" t="s">
        <v>19</v>
      </c>
      <c r="B7" s="16">
        <v>6736675</v>
      </c>
      <c r="C7" s="16">
        <v>3198849</v>
      </c>
      <c r="D7" s="16">
        <v>5915717</v>
      </c>
      <c r="E7" s="16">
        <v>717009</v>
      </c>
      <c r="F7" s="16">
        <v>2571</v>
      </c>
      <c r="G7" s="34">
        <v>103690</v>
      </c>
      <c r="H7" s="16">
        <v>325690</v>
      </c>
      <c r="I7" s="16">
        <v>156634</v>
      </c>
      <c r="J7" s="12">
        <v>148965</v>
      </c>
      <c r="K7" s="16">
        <v>250</v>
      </c>
      <c r="L7" s="16">
        <v>475</v>
      </c>
      <c r="M7" s="16">
        <v>4645</v>
      </c>
      <c r="N7" s="12">
        <v>259</v>
      </c>
      <c r="O7" s="7"/>
      <c r="P7" s="7"/>
      <c r="Q7" s="7"/>
      <c r="R7" s="6" t="s">
        <v>13</v>
      </c>
    </row>
    <row r="8" spans="1:18">
      <c r="A8" s="6" t="s">
        <v>20</v>
      </c>
      <c r="B8" s="16">
        <v>1627512</v>
      </c>
      <c r="C8" s="16">
        <v>394548</v>
      </c>
      <c r="D8" s="16">
        <v>795616</v>
      </c>
      <c r="E8" s="16">
        <v>831896</v>
      </c>
      <c r="F8" s="16">
        <v>0</v>
      </c>
      <c r="G8" s="12">
        <v>0</v>
      </c>
      <c r="H8" s="16">
        <v>0</v>
      </c>
      <c r="I8" s="16">
        <v>0</v>
      </c>
      <c r="J8" s="12">
        <v>0</v>
      </c>
      <c r="K8" s="16">
        <v>0</v>
      </c>
      <c r="L8" s="16">
        <v>0</v>
      </c>
      <c r="M8" s="16">
        <v>0</v>
      </c>
      <c r="N8" s="12">
        <v>0</v>
      </c>
      <c r="O8" s="7"/>
      <c r="P8" s="7"/>
      <c r="Q8" s="7"/>
    </row>
    <row r="9" spans="1:18">
      <c r="A9" s="6" t="s">
        <v>21</v>
      </c>
      <c r="B9" s="16">
        <v>7404210</v>
      </c>
      <c r="C9" s="16">
        <v>2948504</v>
      </c>
      <c r="D9" s="16">
        <v>5088810</v>
      </c>
      <c r="E9" s="16">
        <v>2315369</v>
      </c>
      <c r="F9" s="16">
        <v>16</v>
      </c>
      <c r="G9" s="34">
        <v>31</v>
      </c>
      <c r="H9" s="16">
        <v>33402</v>
      </c>
      <c r="I9" s="16">
        <v>19792</v>
      </c>
      <c r="J9" s="12">
        <v>12590</v>
      </c>
      <c r="K9" s="16">
        <v>0</v>
      </c>
      <c r="L9" s="16">
        <v>0</v>
      </c>
      <c r="M9" s="16">
        <v>0</v>
      </c>
      <c r="N9" s="12">
        <v>0</v>
      </c>
      <c r="O9" s="7"/>
      <c r="P9" s="7"/>
      <c r="Q9" s="7"/>
      <c r="R9" s="6" t="s">
        <v>13</v>
      </c>
    </row>
    <row r="10" spans="1:18">
      <c r="A10" s="6" t="s">
        <v>22</v>
      </c>
      <c r="B10" s="16">
        <v>668060</v>
      </c>
      <c r="C10" s="16">
        <v>289997</v>
      </c>
      <c r="D10" s="16">
        <v>624739</v>
      </c>
      <c r="E10" s="16">
        <v>40699</v>
      </c>
      <c r="F10" s="16">
        <v>486</v>
      </c>
      <c r="G10" s="34">
        <v>2622</v>
      </c>
      <c r="H10" s="16">
        <v>53</v>
      </c>
      <c r="I10" s="16">
        <v>0</v>
      </c>
      <c r="J10" s="12">
        <v>0</v>
      </c>
      <c r="K10" s="16">
        <v>0</v>
      </c>
      <c r="L10" s="16">
        <v>0</v>
      </c>
      <c r="M10" s="16">
        <v>0</v>
      </c>
      <c r="N10" s="12">
        <v>0</v>
      </c>
      <c r="O10" s="7"/>
      <c r="P10" s="7"/>
      <c r="Q10" s="7"/>
    </row>
    <row r="11" spans="1:18">
      <c r="A11" s="6" t="s">
        <v>23</v>
      </c>
      <c r="B11" s="16">
        <v>26894</v>
      </c>
      <c r="C11" s="16">
        <v>15630</v>
      </c>
      <c r="D11" s="16">
        <v>26164</v>
      </c>
      <c r="E11" s="16">
        <v>730</v>
      </c>
      <c r="F11" s="16">
        <v>0</v>
      </c>
      <c r="G11" s="12">
        <v>0</v>
      </c>
      <c r="H11" s="16">
        <v>0</v>
      </c>
      <c r="I11" s="16">
        <v>281</v>
      </c>
      <c r="J11" s="12">
        <v>261</v>
      </c>
      <c r="K11" s="16">
        <v>0</v>
      </c>
      <c r="L11" s="16">
        <v>0</v>
      </c>
      <c r="M11" s="16">
        <v>0</v>
      </c>
      <c r="N11" s="12">
        <v>0</v>
      </c>
      <c r="O11" s="7"/>
      <c r="P11" s="7"/>
      <c r="Q11" s="7"/>
      <c r="R11" s="6" t="s">
        <v>13</v>
      </c>
    </row>
    <row r="12" spans="1:18">
      <c r="A12" s="6" t="s">
        <v>24</v>
      </c>
      <c r="B12" s="16">
        <v>9590733</v>
      </c>
      <c r="C12" s="16">
        <v>3162451</v>
      </c>
      <c r="D12" s="16">
        <v>6510096</v>
      </c>
      <c r="E12" s="16">
        <v>2912077</v>
      </c>
      <c r="F12" s="16">
        <v>8699</v>
      </c>
      <c r="G12" s="34">
        <v>165094</v>
      </c>
      <c r="H12" s="16">
        <v>311669</v>
      </c>
      <c r="I12" s="16">
        <v>249063</v>
      </c>
      <c r="J12" s="12">
        <v>63197</v>
      </c>
      <c r="K12" s="16">
        <v>866</v>
      </c>
      <c r="L12" s="16">
        <v>49481</v>
      </c>
      <c r="M12" s="16">
        <v>33885</v>
      </c>
      <c r="N12" s="12">
        <v>3466</v>
      </c>
      <c r="O12" s="7"/>
      <c r="P12" s="7"/>
      <c r="Q12" s="7"/>
    </row>
    <row r="13" spans="1:18">
      <c r="A13" s="6" t="s">
        <v>25</v>
      </c>
      <c r="B13" s="16">
        <v>590878</v>
      </c>
      <c r="C13" s="16">
        <v>284677</v>
      </c>
      <c r="D13" s="16">
        <v>509178</v>
      </c>
      <c r="E13" s="16">
        <v>81146</v>
      </c>
      <c r="F13" s="16">
        <v>17</v>
      </c>
      <c r="G13" s="34">
        <v>554</v>
      </c>
      <c r="H13" s="16">
        <v>3947</v>
      </c>
      <c r="I13" s="16">
        <v>1882</v>
      </c>
      <c r="J13" s="12">
        <v>2397</v>
      </c>
      <c r="K13" s="16">
        <v>0</v>
      </c>
      <c r="L13" s="16">
        <v>0</v>
      </c>
      <c r="M13" s="16">
        <v>0</v>
      </c>
      <c r="N13" s="12">
        <v>0</v>
      </c>
      <c r="O13" s="7"/>
      <c r="P13" s="7"/>
      <c r="Q13" s="7"/>
    </row>
    <row r="14" spans="1:18">
      <c r="A14" s="6" t="s">
        <v>26</v>
      </c>
      <c r="B14" s="16">
        <v>4522366</v>
      </c>
      <c r="C14" s="16">
        <v>1470933</v>
      </c>
      <c r="D14" s="16">
        <v>2703712</v>
      </c>
      <c r="E14" s="16">
        <v>1804110</v>
      </c>
      <c r="F14" s="16">
        <v>2076</v>
      </c>
      <c r="G14" s="34">
        <v>14544</v>
      </c>
      <c r="H14" s="16">
        <v>32497</v>
      </c>
      <c r="I14" s="16">
        <v>17231</v>
      </c>
      <c r="J14" s="12">
        <v>12963</v>
      </c>
      <c r="K14" s="16">
        <v>0</v>
      </c>
      <c r="L14" s="16">
        <v>0</v>
      </c>
      <c r="M14" s="16">
        <v>0</v>
      </c>
      <c r="N14" s="12">
        <v>0</v>
      </c>
      <c r="O14" s="7"/>
      <c r="P14" s="7"/>
      <c r="Q14" s="7"/>
      <c r="R14" s="6" t="s">
        <v>13</v>
      </c>
    </row>
    <row r="15" spans="1:18">
      <c r="A15" s="6" t="s">
        <v>27</v>
      </c>
      <c r="B15" s="16">
        <v>864546</v>
      </c>
      <c r="C15" s="16">
        <v>330460</v>
      </c>
      <c r="D15" s="16">
        <v>548250</v>
      </c>
      <c r="E15" s="16">
        <v>300739</v>
      </c>
      <c r="F15" s="16">
        <v>1297</v>
      </c>
      <c r="G15" s="34">
        <v>15557</v>
      </c>
      <c r="H15" s="16">
        <v>11980</v>
      </c>
      <c r="I15" s="16">
        <v>10743</v>
      </c>
      <c r="J15" s="12">
        <v>2449</v>
      </c>
      <c r="K15" s="16">
        <v>0</v>
      </c>
      <c r="L15" s="16">
        <v>0</v>
      </c>
      <c r="M15" s="16">
        <v>0</v>
      </c>
      <c r="N15" s="12">
        <v>0</v>
      </c>
      <c r="O15" s="7"/>
      <c r="P15" s="7"/>
      <c r="Q15" s="7"/>
      <c r="R15" s="6" t="s">
        <v>13</v>
      </c>
    </row>
    <row r="16" spans="1:18">
      <c r="A16" s="6" t="s">
        <v>28</v>
      </c>
      <c r="B16" s="16">
        <v>1156660</v>
      </c>
      <c r="C16" s="16">
        <v>427334</v>
      </c>
      <c r="D16" s="16">
        <v>1009378</v>
      </c>
      <c r="E16" s="16">
        <v>144759</v>
      </c>
      <c r="F16" s="16">
        <v>215</v>
      </c>
      <c r="G16" s="34">
        <v>2523</v>
      </c>
      <c r="H16" s="16">
        <v>80944</v>
      </c>
      <c r="I16" s="16">
        <v>57169</v>
      </c>
      <c r="J16" s="12">
        <v>20209</v>
      </c>
      <c r="K16" s="16">
        <v>0</v>
      </c>
      <c r="L16" s="16">
        <v>0</v>
      </c>
      <c r="M16" s="16">
        <v>0</v>
      </c>
      <c r="N16" s="12">
        <v>0</v>
      </c>
      <c r="O16" s="7"/>
      <c r="P16" s="7"/>
      <c r="Q16" s="7"/>
      <c r="R16" s="6" t="s">
        <v>13</v>
      </c>
    </row>
    <row r="17" spans="1:18">
      <c r="A17" s="6" t="s">
        <v>29</v>
      </c>
      <c r="B17" s="16">
        <v>23931651</v>
      </c>
      <c r="C17" s="16">
        <v>10877163</v>
      </c>
      <c r="D17" s="16">
        <v>17545433</v>
      </c>
      <c r="E17" s="16">
        <v>6015421</v>
      </c>
      <c r="F17" s="16">
        <v>21595</v>
      </c>
      <c r="G17" s="34">
        <v>370797</v>
      </c>
      <c r="H17" s="16">
        <v>738914</v>
      </c>
      <c r="I17" s="16">
        <v>358443</v>
      </c>
      <c r="J17" s="12">
        <v>294217</v>
      </c>
      <c r="K17" s="16">
        <v>1357</v>
      </c>
      <c r="L17" s="16">
        <v>36123</v>
      </c>
      <c r="M17" s="16">
        <v>48396</v>
      </c>
      <c r="N17" s="12">
        <v>0</v>
      </c>
      <c r="O17" s="7"/>
      <c r="P17" s="7"/>
      <c r="Q17" s="7"/>
      <c r="R17" s="6" t="s">
        <v>13</v>
      </c>
    </row>
    <row r="18" spans="1:18">
      <c r="A18" s="6" t="s">
        <v>30</v>
      </c>
      <c r="B18" s="16">
        <v>669080</v>
      </c>
      <c r="C18" s="16">
        <v>294152</v>
      </c>
      <c r="D18" s="16">
        <v>600347</v>
      </c>
      <c r="E18" s="16">
        <v>68733</v>
      </c>
      <c r="F18" s="16">
        <v>0</v>
      </c>
      <c r="G18" s="12">
        <v>0</v>
      </c>
      <c r="H18" s="16">
        <v>0</v>
      </c>
      <c r="I18" s="16">
        <v>0</v>
      </c>
      <c r="J18" s="12">
        <v>0</v>
      </c>
      <c r="K18" s="16">
        <v>0</v>
      </c>
      <c r="L18" s="16">
        <v>0</v>
      </c>
      <c r="M18" s="16">
        <v>0</v>
      </c>
      <c r="N18" s="12">
        <v>0</v>
      </c>
      <c r="O18" s="7"/>
      <c r="P18" s="7"/>
      <c r="Q18" s="7"/>
      <c r="R18" s="6" t="s">
        <v>13</v>
      </c>
    </row>
    <row r="19" spans="1:18">
      <c r="A19" s="6" t="s">
        <v>31</v>
      </c>
      <c r="B19" s="16">
        <v>1314991</v>
      </c>
      <c r="C19" s="16">
        <v>603238</v>
      </c>
      <c r="D19" s="16">
        <v>1240658</v>
      </c>
      <c r="E19" s="16">
        <v>65803</v>
      </c>
      <c r="F19" s="16">
        <v>383</v>
      </c>
      <c r="G19" s="34">
        <v>8530</v>
      </c>
      <c r="H19" s="16">
        <v>9546</v>
      </c>
      <c r="I19" s="16">
        <v>3825</v>
      </c>
      <c r="J19" s="12">
        <v>5377</v>
      </c>
      <c r="K19" s="16">
        <v>0</v>
      </c>
      <c r="L19" s="16">
        <v>0</v>
      </c>
      <c r="M19" s="16">
        <v>0</v>
      </c>
      <c r="N19" s="12">
        <v>0</v>
      </c>
      <c r="O19" s="7"/>
      <c r="P19" s="7"/>
      <c r="Q19" s="7"/>
      <c r="R19" s="6" t="s">
        <v>13</v>
      </c>
    </row>
    <row r="20" spans="1:18">
      <c r="A20" s="6" t="s">
        <v>32</v>
      </c>
      <c r="B20" s="16">
        <v>2744253</v>
      </c>
      <c r="C20" s="16">
        <v>1265779</v>
      </c>
      <c r="D20" s="16">
        <v>2643830</v>
      </c>
      <c r="E20" s="16">
        <v>100423</v>
      </c>
      <c r="F20" s="16">
        <v>0</v>
      </c>
      <c r="G20" s="12">
        <v>0</v>
      </c>
      <c r="H20" s="16">
        <v>67718</v>
      </c>
      <c r="I20" s="16">
        <v>49508</v>
      </c>
      <c r="J20" s="12">
        <v>12125</v>
      </c>
      <c r="K20" s="16">
        <v>0</v>
      </c>
      <c r="L20" s="16">
        <v>0</v>
      </c>
      <c r="M20" s="16">
        <v>0</v>
      </c>
      <c r="N20" s="12">
        <v>0</v>
      </c>
      <c r="O20" s="7"/>
      <c r="P20" s="7"/>
      <c r="Q20" s="7"/>
    </row>
    <row r="21" spans="1:18">
      <c r="A21" s="6" t="s">
        <v>33</v>
      </c>
      <c r="B21" s="16">
        <v>5664251</v>
      </c>
      <c r="C21" s="16">
        <v>2361447</v>
      </c>
      <c r="D21" s="16">
        <v>4837183</v>
      </c>
      <c r="E21" s="16">
        <v>803446</v>
      </c>
      <c r="F21" s="16">
        <v>927</v>
      </c>
      <c r="G21" s="34">
        <v>23622</v>
      </c>
      <c r="H21" s="16">
        <v>118363</v>
      </c>
      <c r="I21" s="16">
        <v>77293</v>
      </c>
      <c r="J21" s="12">
        <v>42294</v>
      </c>
      <c r="K21" s="16">
        <v>2459</v>
      </c>
      <c r="L21" s="16">
        <v>91498</v>
      </c>
      <c r="M21" s="16">
        <v>110441</v>
      </c>
      <c r="N21" s="12">
        <v>0</v>
      </c>
      <c r="O21" s="7"/>
      <c r="P21" s="7"/>
      <c r="Q21" s="7"/>
      <c r="R21" s="6" t="s">
        <v>13</v>
      </c>
    </row>
    <row r="22" spans="1:18">
      <c r="A22" s="6" t="s">
        <v>34</v>
      </c>
      <c r="B22" s="16">
        <v>14170271</v>
      </c>
      <c r="C22" s="16">
        <v>5023185</v>
      </c>
      <c r="D22" s="16">
        <v>9588200</v>
      </c>
      <c r="E22" s="16">
        <v>3558660</v>
      </c>
      <c r="F22" s="16">
        <v>38017</v>
      </c>
      <c r="G22" s="34">
        <v>1023411</v>
      </c>
      <c r="H22" s="16">
        <v>1846282</v>
      </c>
      <c r="I22" s="16">
        <v>1370634</v>
      </c>
      <c r="J22" s="12">
        <v>449553</v>
      </c>
      <c r="K22" s="16">
        <v>3629</v>
      </c>
      <c r="L22" s="16">
        <v>255965</v>
      </c>
      <c r="M22" s="16">
        <v>157436</v>
      </c>
      <c r="N22" s="12">
        <v>0</v>
      </c>
      <c r="O22" s="7"/>
      <c r="P22" s="7"/>
      <c r="Q22" s="7"/>
      <c r="R22" s="6" t="s">
        <v>13</v>
      </c>
    </row>
    <row r="23" spans="1:18">
      <c r="A23" s="6" t="s">
        <v>35</v>
      </c>
      <c r="B23" s="16">
        <v>1577373</v>
      </c>
      <c r="C23" s="16">
        <v>683834</v>
      </c>
      <c r="D23" s="16">
        <v>1307843</v>
      </c>
      <c r="E23" s="16">
        <v>259716</v>
      </c>
      <c r="F23" s="16">
        <v>507</v>
      </c>
      <c r="G23" s="34">
        <v>9814</v>
      </c>
      <c r="H23" s="16">
        <v>7479</v>
      </c>
      <c r="I23" s="16">
        <v>4321</v>
      </c>
      <c r="J23" s="12">
        <v>3018</v>
      </c>
      <c r="K23" s="16">
        <v>0</v>
      </c>
      <c r="L23" s="16">
        <v>0</v>
      </c>
      <c r="M23" s="16">
        <v>0</v>
      </c>
      <c r="N23" s="12">
        <v>0</v>
      </c>
      <c r="P23" s="7"/>
    </row>
    <row r="24" spans="1:18">
      <c r="A24" s="6" t="s">
        <v>36</v>
      </c>
      <c r="B24" s="16">
        <v>771815</v>
      </c>
      <c r="C24" s="16">
        <v>350054</v>
      </c>
      <c r="D24" s="16">
        <v>718757</v>
      </c>
      <c r="E24" s="16">
        <v>53058</v>
      </c>
      <c r="F24" s="16">
        <v>0</v>
      </c>
      <c r="G24" s="12">
        <v>0</v>
      </c>
      <c r="H24" s="16">
        <v>27120</v>
      </c>
      <c r="I24" s="16">
        <v>30006</v>
      </c>
      <c r="J24" s="12">
        <v>2212</v>
      </c>
      <c r="K24" s="16">
        <v>0</v>
      </c>
      <c r="L24" s="16">
        <v>0</v>
      </c>
      <c r="M24" s="16">
        <v>0</v>
      </c>
      <c r="N24" s="12">
        <v>0</v>
      </c>
      <c r="P24" s="7"/>
    </row>
    <row r="25" spans="1:18">
      <c r="A25" s="6" t="s">
        <v>37</v>
      </c>
      <c r="B25" s="16">
        <v>12005438</v>
      </c>
      <c r="C25" s="16">
        <v>4768256</v>
      </c>
      <c r="D25" s="16">
        <v>9608966</v>
      </c>
      <c r="E25" s="16">
        <v>2061995</v>
      </c>
      <c r="F25" s="16">
        <v>22521</v>
      </c>
      <c r="G25" s="34">
        <v>334477</v>
      </c>
      <c r="H25" s="16">
        <v>510706</v>
      </c>
      <c r="I25" s="16">
        <v>354952</v>
      </c>
      <c r="J25" s="12">
        <v>131028</v>
      </c>
      <c r="K25" s="16">
        <v>0</v>
      </c>
      <c r="L25" s="16">
        <v>0</v>
      </c>
      <c r="M25" s="16">
        <v>0</v>
      </c>
      <c r="N25" s="12">
        <v>0</v>
      </c>
      <c r="O25" s="7"/>
      <c r="P25" s="7"/>
      <c r="Q25" s="7"/>
      <c r="R25" s="6" t="s">
        <v>13</v>
      </c>
    </row>
    <row r="26" spans="1:18">
      <c r="A26" s="6" t="s">
        <v>38</v>
      </c>
      <c r="B26" s="16">
        <v>3217308</v>
      </c>
      <c r="C26" s="16">
        <v>1079671</v>
      </c>
      <c r="D26" s="16">
        <v>2459890</v>
      </c>
      <c r="E26" s="16">
        <v>757381</v>
      </c>
      <c r="F26" s="16">
        <v>1</v>
      </c>
      <c r="G26" s="34">
        <v>37</v>
      </c>
      <c r="H26" s="16">
        <v>42761</v>
      </c>
      <c r="I26" s="16">
        <v>29541</v>
      </c>
      <c r="J26" s="12">
        <v>13324</v>
      </c>
      <c r="K26" s="16">
        <v>0</v>
      </c>
      <c r="L26" s="16">
        <v>0</v>
      </c>
      <c r="M26" s="16">
        <v>0</v>
      </c>
      <c r="N26" s="12">
        <v>0</v>
      </c>
      <c r="O26" s="7"/>
      <c r="P26" s="7"/>
      <c r="Q26" s="7"/>
    </row>
    <row r="27" spans="1:18">
      <c r="A27" s="6" t="s">
        <v>39</v>
      </c>
      <c r="B27" s="16">
        <v>10649281</v>
      </c>
      <c r="C27" s="16">
        <v>4277352</v>
      </c>
      <c r="D27" s="16">
        <v>8468635</v>
      </c>
      <c r="E27" s="16">
        <v>2125476</v>
      </c>
      <c r="F27" s="16">
        <v>8443</v>
      </c>
      <c r="G27" s="34">
        <v>55170</v>
      </c>
      <c r="H27" s="16">
        <v>208148</v>
      </c>
      <c r="I27" s="16">
        <v>123993</v>
      </c>
      <c r="J27" s="12">
        <v>82823</v>
      </c>
      <c r="K27" s="16">
        <v>526</v>
      </c>
      <c r="L27" s="16">
        <v>8897</v>
      </c>
      <c r="M27" s="16">
        <v>35510</v>
      </c>
      <c r="N27" s="12">
        <v>0</v>
      </c>
      <c r="O27" s="7"/>
      <c r="P27" s="7"/>
      <c r="Q27" s="7"/>
      <c r="R27" s="6" t="s">
        <v>13</v>
      </c>
    </row>
    <row r="28" spans="1:18">
      <c r="A28" s="6" t="s">
        <v>40</v>
      </c>
      <c r="B28" s="7">
        <f t="shared" ref="B4:B28" si="0">D28+E28+G28+N28</f>
        <v>166151041</v>
      </c>
      <c r="C28" s="7">
        <f>SUM(C3:C27)</f>
        <v>66547669</v>
      </c>
      <c r="D28" s="7">
        <f t="shared" ref="D28:N28" si="1">SUM(D3:D27)</f>
        <v>122124951</v>
      </c>
      <c r="E28" s="7">
        <f t="shared" si="1"/>
        <v>41198935</v>
      </c>
      <c r="F28" s="7">
        <f t="shared" si="1"/>
        <v>210200</v>
      </c>
      <c r="G28" s="12">
        <f t="shared" si="1"/>
        <v>2822956</v>
      </c>
      <c r="H28" s="7">
        <f t="shared" si="1"/>
        <v>5194867</v>
      </c>
      <c r="I28" s="7">
        <f t="shared" si="1"/>
        <v>3499022</v>
      </c>
      <c r="J28" s="12">
        <f t="shared" si="1"/>
        <v>1532761</v>
      </c>
      <c r="K28" s="7">
        <f t="shared" si="1"/>
        <v>9341</v>
      </c>
      <c r="L28" s="7">
        <f t="shared" si="1"/>
        <v>442439</v>
      </c>
      <c r="M28" s="7">
        <f t="shared" si="1"/>
        <v>394887</v>
      </c>
      <c r="N28" s="12">
        <f t="shared" si="1"/>
        <v>4199</v>
      </c>
      <c r="P28" s="7"/>
    </row>
    <row r="29" spans="1:18">
      <c r="G29" s="13"/>
      <c r="J29" s="13"/>
      <c r="N29" s="13"/>
    </row>
    <row r="30" spans="1:18">
      <c r="A30" s="2" t="s">
        <v>42</v>
      </c>
      <c r="G30" s="13"/>
      <c r="J30" s="13"/>
      <c r="N30" s="13"/>
    </row>
    <row r="31" spans="1:18">
      <c r="A31" s="6" t="s">
        <v>43</v>
      </c>
      <c r="B31" s="7">
        <f>B3+B4+B5</f>
        <v>44715745</v>
      </c>
      <c r="C31" s="7">
        <f t="shared" ref="C31:N31" si="2">C3+C4+C5</f>
        <v>18327807</v>
      </c>
      <c r="D31" s="7">
        <f t="shared" si="2"/>
        <v>32241415</v>
      </c>
      <c r="E31" s="7">
        <f t="shared" si="2"/>
        <v>11781373</v>
      </c>
      <c r="F31" s="7">
        <f t="shared" si="2"/>
        <v>102429</v>
      </c>
      <c r="G31" s="12">
        <f t="shared" si="2"/>
        <v>692483</v>
      </c>
      <c r="H31" s="7">
        <f t="shared" si="2"/>
        <v>817648</v>
      </c>
      <c r="I31" s="7">
        <f t="shared" si="2"/>
        <v>583711</v>
      </c>
      <c r="J31" s="12">
        <f t="shared" si="2"/>
        <v>233759</v>
      </c>
      <c r="K31" s="7">
        <f t="shared" si="2"/>
        <v>254</v>
      </c>
      <c r="L31" s="7">
        <f t="shared" si="2"/>
        <v>0</v>
      </c>
      <c r="M31" s="7">
        <f t="shared" si="2"/>
        <v>4574</v>
      </c>
      <c r="N31" s="12">
        <f t="shared" si="2"/>
        <v>474</v>
      </c>
      <c r="O31" s="7">
        <v>3095313</v>
      </c>
      <c r="P31" s="7">
        <v>4846743</v>
      </c>
    </row>
    <row r="32" spans="1:18">
      <c r="A32" s="6" t="s">
        <v>18</v>
      </c>
      <c r="B32" s="7">
        <f>B6+B7+B8</f>
        <v>19895237</v>
      </c>
      <c r="C32" s="7">
        <f t="shared" ref="C32:N32" si="3">C6+C7+C8</f>
        <v>7705745</v>
      </c>
      <c r="D32" s="7">
        <f t="shared" si="3"/>
        <v>13843467</v>
      </c>
      <c r="E32" s="7">
        <f t="shared" si="3"/>
        <v>5947821</v>
      </c>
      <c r="F32" s="7">
        <f t="shared" si="3"/>
        <v>2571</v>
      </c>
      <c r="G32" s="12">
        <f t="shared" si="3"/>
        <v>103690</v>
      </c>
      <c r="H32" s="7">
        <f t="shared" si="3"/>
        <v>325690</v>
      </c>
      <c r="I32" s="7">
        <f t="shared" si="3"/>
        <v>156634</v>
      </c>
      <c r="J32" s="12">
        <f t="shared" si="3"/>
        <v>148965</v>
      </c>
      <c r="K32" s="7">
        <f t="shared" si="3"/>
        <v>250</v>
      </c>
      <c r="L32" s="7">
        <f t="shared" si="3"/>
        <v>475</v>
      </c>
      <c r="M32" s="7">
        <f t="shared" si="3"/>
        <v>4645</v>
      </c>
      <c r="N32" s="12">
        <f t="shared" si="3"/>
        <v>259</v>
      </c>
      <c r="O32" s="7">
        <v>174528</v>
      </c>
      <c r="P32" s="7">
        <v>1111354</v>
      </c>
    </row>
    <row r="33" spans="1:16">
      <c r="A33" s="6" t="s">
        <v>44</v>
      </c>
      <c r="B33" s="7">
        <f>B9</f>
        <v>7404210</v>
      </c>
      <c r="C33" s="7">
        <f t="shared" ref="C33:N33" si="4">C9</f>
        <v>2948504</v>
      </c>
      <c r="D33" s="7">
        <f t="shared" si="4"/>
        <v>5088810</v>
      </c>
      <c r="E33" s="7">
        <f t="shared" si="4"/>
        <v>2315369</v>
      </c>
      <c r="F33" s="7">
        <f t="shared" si="4"/>
        <v>16</v>
      </c>
      <c r="G33" s="12">
        <f t="shared" si="4"/>
        <v>31</v>
      </c>
      <c r="H33" s="7">
        <f t="shared" si="4"/>
        <v>33402</v>
      </c>
      <c r="I33" s="7">
        <f t="shared" si="4"/>
        <v>19792</v>
      </c>
      <c r="J33" s="12">
        <f t="shared" si="4"/>
        <v>12590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12">
        <f t="shared" si="4"/>
        <v>0</v>
      </c>
      <c r="O33" s="7">
        <v>195751</v>
      </c>
      <c r="P33" s="7">
        <v>374131</v>
      </c>
    </row>
    <row r="34" spans="1:16">
      <c r="A34" s="6" t="s">
        <v>45</v>
      </c>
      <c r="B34" s="7">
        <f>B10+B11+B12</f>
        <v>10285687</v>
      </c>
      <c r="C34" s="7">
        <f t="shared" ref="C34:N34" si="5">C10+C11+C12</f>
        <v>3468078</v>
      </c>
      <c r="D34" s="7">
        <f t="shared" si="5"/>
        <v>7160999</v>
      </c>
      <c r="E34" s="7">
        <f t="shared" si="5"/>
        <v>2953506</v>
      </c>
      <c r="F34" s="7">
        <f t="shared" si="5"/>
        <v>9185</v>
      </c>
      <c r="G34" s="12">
        <f t="shared" si="5"/>
        <v>167716</v>
      </c>
      <c r="H34" s="7">
        <f t="shared" si="5"/>
        <v>311722</v>
      </c>
      <c r="I34" s="7">
        <f t="shared" si="5"/>
        <v>249344</v>
      </c>
      <c r="J34" s="12">
        <f t="shared" si="5"/>
        <v>63458</v>
      </c>
      <c r="K34" s="7">
        <f t="shared" si="5"/>
        <v>866</v>
      </c>
      <c r="L34" s="7">
        <f t="shared" si="5"/>
        <v>49481</v>
      </c>
      <c r="M34" s="7">
        <f t="shared" si="5"/>
        <v>33885</v>
      </c>
      <c r="N34" s="12">
        <f t="shared" si="5"/>
        <v>3466</v>
      </c>
      <c r="O34" s="7">
        <v>1027683</v>
      </c>
      <c r="P34" s="7">
        <v>1247975</v>
      </c>
    </row>
    <row r="35" spans="1:16">
      <c r="A35" s="6" t="s">
        <v>26</v>
      </c>
      <c r="B35" s="7">
        <f>+B13+B14</f>
        <v>5113244</v>
      </c>
      <c r="C35" s="7">
        <f t="shared" ref="C35:N35" si="6">+C13+C14</f>
        <v>1755610</v>
      </c>
      <c r="D35" s="7">
        <f t="shared" si="6"/>
        <v>3212890</v>
      </c>
      <c r="E35" s="7">
        <f t="shared" si="6"/>
        <v>1885256</v>
      </c>
      <c r="F35" s="7">
        <f t="shared" si="6"/>
        <v>2093</v>
      </c>
      <c r="G35" s="12">
        <f t="shared" si="6"/>
        <v>15098</v>
      </c>
      <c r="H35" s="7">
        <f t="shared" si="6"/>
        <v>36444</v>
      </c>
      <c r="I35" s="7">
        <f t="shared" si="6"/>
        <v>19113</v>
      </c>
      <c r="J35" s="12">
        <f t="shared" si="6"/>
        <v>15360</v>
      </c>
      <c r="K35" s="7">
        <f t="shared" si="6"/>
        <v>0</v>
      </c>
      <c r="L35" s="7">
        <f t="shared" si="6"/>
        <v>0</v>
      </c>
      <c r="M35" s="7">
        <f t="shared" si="6"/>
        <v>0</v>
      </c>
      <c r="N35" s="12">
        <f t="shared" si="6"/>
        <v>0</v>
      </c>
      <c r="O35" s="7">
        <v>131346</v>
      </c>
      <c r="P35" s="7">
        <v>216885</v>
      </c>
    </row>
    <row r="36" spans="1:16">
      <c r="A36" s="6" t="s">
        <v>29</v>
      </c>
      <c r="B36" s="7">
        <f>B16+B17+B18</f>
        <v>25757391</v>
      </c>
      <c r="C36" s="7">
        <f t="shared" ref="C36:N36" si="7">C16+C17+C18</f>
        <v>11598649</v>
      </c>
      <c r="D36" s="7">
        <f t="shared" si="7"/>
        <v>19155158</v>
      </c>
      <c r="E36" s="7">
        <f t="shared" si="7"/>
        <v>6228913</v>
      </c>
      <c r="F36" s="7">
        <f t="shared" si="7"/>
        <v>21810</v>
      </c>
      <c r="G36" s="12">
        <f t="shared" si="7"/>
        <v>373320</v>
      </c>
      <c r="H36" s="7">
        <f t="shared" si="7"/>
        <v>819858</v>
      </c>
      <c r="I36" s="7">
        <f t="shared" si="7"/>
        <v>415612</v>
      </c>
      <c r="J36" s="12">
        <f t="shared" si="7"/>
        <v>314426</v>
      </c>
      <c r="K36" s="7">
        <f t="shared" si="7"/>
        <v>1357</v>
      </c>
      <c r="L36" s="7">
        <f t="shared" si="7"/>
        <v>36123</v>
      </c>
      <c r="M36" s="7">
        <f t="shared" si="7"/>
        <v>48396</v>
      </c>
      <c r="N36" s="12">
        <f t="shared" si="7"/>
        <v>0</v>
      </c>
      <c r="O36" s="7">
        <v>1013356</v>
      </c>
      <c r="P36" s="7">
        <v>2345487</v>
      </c>
    </row>
    <row r="37" spans="1:16">
      <c r="A37" s="6" t="s">
        <v>32</v>
      </c>
      <c r="B37" s="7">
        <f>B20</f>
        <v>2744253</v>
      </c>
      <c r="C37" s="7">
        <f t="shared" ref="C37:N39" si="8">C20</f>
        <v>1265779</v>
      </c>
      <c r="D37" s="7">
        <f t="shared" si="8"/>
        <v>2643830</v>
      </c>
      <c r="E37" s="7">
        <f t="shared" si="8"/>
        <v>100423</v>
      </c>
      <c r="F37" s="7">
        <f t="shared" si="8"/>
        <v>0</v>
      </c>
      <c r="G37" s="12">
        <f t="shared" si="8"/>
        <v>0</v>
      </c>
      <c r="H37" s="7">
        <f t="shared" si="8"/>
        <v>67718</v>
      </c>
      <c r="I37" s="7">
        <f t="shared" si="8"/>
        <v>49508</v>
      </c>
      <c r="J37" s="12">
        <f t="shared" si="8"/>
        <v>12125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12">
        <f t="shared" si="8"/>
        <v>0</v>
      </c>
      <c r="O37" s="7">
        <v>48879</v>
      </c>
      <c r="P37" s="7">
        <v>185634</v>
      </c>
    </row>
    <row r="38" spans="1:16">
      <c r="A38" s="6" t="s">
        <v>33</v>
      </c>
      <c r="B38" s="7">
        <f>B21</f>
        <v>5664251</v>
      </c>
      <c r="C38" s="7">
        <f t="shared" si="8"/>
        <v>2361447</v>
      </c>
      <c r="D38" s="7">
        <f t="shared" si="8"/>
        <v>4837183</v>
      </c>
      <c r="E38" s="7">
        <f t="shared" si="8"/>
        <v>803446</v>
      </c>
      <c r="F38" s="7">
        <f t="shared" si="8"/>
        <v>927</v>
      </c>
      <c r="G38" s="12">
        <f t="shared" si="8"/>
        <v>23622</v>
      </c>
      <c r="H38" s="7">
        <f t="shared" si="8"/>
        <v>118363</v>
      </c>
      <c r="I38" s="7">
        <f t="shared" si="8"/>
        <v>77293</v>
      </c>
      <c r="J38" s="12">
        <f t="shared" si="8"/>
        <v>42294</v>
      </c>
      <c r="K38" s="7">
        <f t="shared" si="8"/>
        <v>2459</v>
      </c>
      <c r="L38" s="7">
        <f t="shared" si="8"/>
        <v>91498</v>
      </c>
      <c r="M38" s="7">
        <f t="shared" si="8"/>
        <v>110441</v>
      </c>
      <c r="N38" s="12">
        <f t="shared" si="8"/>
        <v>0</v>
      </c>
      <c r="O38" s="7">
        <v>54258</v>
      </c>
      <c r="P38" s="7">
        <v>234992</v>
      </c>
    </row>
    <row r="39" spans="1:16">
      <c r="A39" s="6" t="s">
        <v>34</v>
      </c>
      <c r="B39" s="7">
        <f>B22</f>
        <v>14170271</v>
      </c>
      <c r="C39" s="7">
        <f t="shared" si="8"/>
        <v>5023185</v>
      </c>
      <c r="D39" s="7">
        <f t="shared" si="8"/>
        <v>9588200</v>
      </c>
      <c r="E39" s="7">
        <f t="shared" si="8"/>
        <v>3558660</v>
      </c>
      <c r="F39" s="7">
        <f t="shared" si="8"/>
        <v>38017</v>
      </c>
      <c r="G39" s="12">
        <f t="shared" si="8"/>
        <v>1023411</v>
      </c>
      <c r="H39" s="7">
        <f t="shared" si="8"/>
        <v>1846282</v>
      </c>
      <c r="I39" s="7">
        <f t="shared" si="8"/>
        <v>1370634</v>
      </c>
      <c r="J39" s="12">
        <f t="shared" si="8"/>
        <v>449553</v>
      </c>
      <c r="K39" s="7">
        <f t="shared" si="8"/>
        <v>3629</v>
      </c>
      <c r="L39" s="7">
        <f t="shared" si="8"/>
        <v>255965</v>
      </c>
      <c r="M39" s="7">
        <f t="shared" si="8"/>
        <v>157436</v>
      </c>
      <c r="N39" s="12">
        <f t="shared" si="8"/>
        <v>0</v>
      </c>
      <c r="O39" s="7">
        <v>250304</v>
      </c>
      <c r="P39" s="7">
        <v>634337</v>
      </c>
    </row>
    <row r="40" spans="1:16">
      <c r="A40" s="6" t="s">
        <v>46</v>
      </c>
      <c r="B40" s="7">
        <f>SUM(B23:B26)</f>
        <v>17571934</v>
      </c>
      <c r="C40" s="7">
        <f t="shared" ref="C40:N40" si="9">SUM(C23:C26)</f>
        <v>6881815</v>
      </c>
      <c r="D40" s="7">
        <f t="shared" si="9"/>
        <v>14095456</v>
      </c>
      <c r="E40" s="7">
        <f t="shared" si="9"/>
        <v>3132150</v>
      </c>
      <c r="F40" s="7">
        <f t="shared" si="9"/>
        <v>23029</v>
      </c>
      <c r="G40" s="12">
        <f t="shared" si="9"/>
        <v>344328</v>
      </c>
      <c r="H40" s="7">
        <f t="shared" si="9"/>
        <v>588066</v>
      </c>
      <c r="I40" s="7">
        <f t="shared" si="9"/>
        <v>418820</v>
      </c>
      <c r="J40" s="12">
        <f t="shared" si="9"/>
        <v>149582</v>
      </c>
      <c r="K40" s="7">
        <f t="shared" si="9"/>
        <v>0</v>
      </c>
      <c r="L40" s="7">
        <f t="shared" si="9"/>
        <v>0</v>
      </c>
      <c r="M40" s="7">
        <f t="shared" si="9"/>
        <v>0</v>
      </c>
      <c r="N40" s="12">
        <f t="shared" si="9"/>
        <v>0</v>
      </c>
      <c r="O40" s="7">
        <v>835737</v>
      </c>
      <c r="P40" s="7">
        <v>1562887</v>
      </c>
    </row>
    <row r="41" spans="1:16">
      <c r="A41" s="6" t="s">
        <v>39</v>
      </c>
      <c r="B41" s="7">
        <f>B27</f>
        <v>10649281</v>
      </c>
      <c r="C41" s="7">
        <f t="shared" ref="C41:N41" si="10">C27</f>
        <v>4277352</v>
      </c>
      <c r="D41" s="7">
        <f t="shared" si="10"/>
        <v>8468635</v>
      </c>
      <c r="E41" s="7">
        <f t="shared" si="10"/>
        <v>2125476</v>
      </c>
      <c r="F41" s="7">
        <f t="shared" si="10"/>
        <v>8443</v>
      </c>
      <c r="G41" s="12">
        <f t="shared" si="10"/>
        <v>55170</v>
      </c>
      <c r="H41" s="7">
        <f t="shared" si="10"/>
        <v>208148</v>
      </c>
      <c r="I41" s="7">
        <f t="shared" si="10"/>
        <v>123993</v>
      </c>
      <c r="J41" s="12">
        <f t="shared" si="10"/>
        <v>82823</v>
      </c>
      <c r="K41" s="7">
        <f t="shared" si="10"/>
        <v>526</v>
      </c>
      <c r="L41" s="7">
        <f t="shared" si="10"/>
        <v>8897</v>
      </c>
      <c r="M41" s="7">
        <f t="shared" si="10"/>
        <v>35510</v>
      </c>
      <c r="N41" s="12">
        <f t="shared" si="10"/>
        <v>0</v>
      </c>
      <c r="O41" s="7">
        <v>428354</v>
      </c>
      <c r="P41" s="7">
        <v>917547</v>
      </c>
    </row>
    <row r="42" spans="1:16">
      <c r="A42" s="2" t="s">
        <v>47</v>
      </c>
      <c r="B42" s="7"/>
      <c r="C42" s="7"/>
      <c r="D42" s="7"/>
      <c r="E42" s="7"/>
      <c r="F42" s="7"/>
      <c r="G42" s="12"/>
      <c r="H42" s="7"/>
      <c r="I42" s="7"/>
      <c r="J42" s="12"/>
      <c r="K42" s="7"/>
      <c r="L42" s="7"/>
      <c r="M42" s="7"/>
      <c r="N42" s="12"/>
      <c r="O42" s="7"/>
      <c r="P42" s="7"/>
    </row>
    <row r="43" spans="1:16">
      <c r="A43" s="6" t="s">
        <v>27</v>
      </c>
      <c r="B43" s="7">
        <f>B15</f>
        <v>864546</v>
      </c>
      <c r="C43" s="7">
        <f t="shared" ref="C43:N43" si="11">C15</f>
        <v>330460</v>
      </c>
      <c r="D43" s="7">
        <f t="shared" si="11"/>
        <v>548250</v>
      </c>
      <c r="E43" s="7">
        <f t="shared" si="11"/>
        <v>300739</v>
      </c>
      <c r="F43" s="7">
        <f t="shared" si="11"/>
        <v>1297</v>
      </c>
      <c r="G43" s="12">
        <f t="shared" si="11"/>
        <v>15557</v>
      </c>
      <c r="H43" s="7">
        <f t="shared" si="11"/>
        <v>11980</v>
      </c>
      <c r="I43" s="7">
        <f t="shared" si="11"/>
        <v>10743</v>
      </c>
      <c r="J43" s="12">
        <f t="shared" si="11"/>
        <v>2449</v>
      </c>
      <c r="K43" s="7">
        <f t="shared" si="11"/>
        <v>0</v>
      </c>
      <c r="L43" s="7">
        <f t="shared" si="11"/>
        <v>0</v>
      </c>
      <c r="M43" s="7">
        <f t="shared" si="11"/>
        <v>0</v>
      </c>
      <c r="N43" s="12">
        <f t="shared" si="11"/>
        <v>0</v>
      </c>
      <c r="O43" s="7">
        <v>29989</v>
      </c>
      <c r="P43" s="7">
        <v>75585</v>
      </c>
    </row>
    <row r="44" spans="1:16">
      <c r="A44" s="6" t="s">
        <v>31</v>
      </c>
      <c r="B44" s="7">
        <f>B19</f>
        <v>1314991</v>
      </c>
      <c r="C44" s="7">
        <f t="shared" ref="C44:N44" si="12">C19</f>
        <v>603238</v>
      </c>
      <c r="D44" s="7">
        <f t="shared" si="12"/>
        <v>1240658</v>
      </c>
      <c r="E44" s="7">
        <f t="shared" si="12"/>
        <v>65803</v>
      </c>
      <c r="F44" s="7">
        <f t="shared" si="12"/>
        <v>383</v>
      </c>
      <c r="G44" s="12">
        <f t="shared" si="12"/>
        <v>8530</v>
      </c>
      <c r="H44" s="7">
        <f t="shared" si="12"/>
        <v>9546</v>
      </c>
      <c r="I44" s="7">
        <f t="shared" si="12"/>
        <v>3825</v>
      </c>
      <c r="J44" s="12">
        <f t="shared" si="12"/>
        <v>5377</v>
      </c>
      <c r="K44" s="7">
        <f t="shared" si="12"/>
        <v>0</v>
      </c>
      <c r="L44" s="7">
        <f t="shared" si="12"/>
        <v>0</v>
      </c>
      <c r="M44" s="7">
        <f t="shared" si="12"/>
        <v>0</v>
      </c>
      <c r="N44" s="12">
        <f t="shared" si="12"/>
        <v>0</v>
      </c>
      <c r="O44" s="3">
        <v>7818</v>
      </c>
      <c r="P44" s="7">
        <v>34122</v>
      </c>
    </row>
    <row r="45" spans="1:16">
      <c r="B45" s="7"/>
      <c r="C45" s="7"/>
      <c r="D45" s="7"/>
      <c r="E45" s="7"/>
      <c r="F45" s="7"/>
      <c r="G45" s="12"/>
      <c r="H45" s="7"/>
      <c r="J45" s="13"/>
      <c r="N45" s="13"/>
    </row>
    <row r="46" spans="1:16">
      <c r="A46" s="2" t="s">
        <v>49</v>
      </c>
      <c r="B46" s="7"/>
      <c r="C46" s="7"/>
      <c r="D46" s="7"/>
      <c r="E46" s="7"/>
      <c r="F46" s="7"/>
      <c r="G46" s="12"/>
      <c r="H46" s="7"/>
      <c r="J46" s="13"/>
      <c r="N46" s="13"/>
    </row>
    <row r="47" spans="1:16">
      <c r="A47" s="2" t="s">
        <v>42</v>
      </c>
      <c r="B47" s="7"/>
      <c r="C47" s="7"/>
      <c r="D47" s="7"/>
      <c r="E47" s="7"/>
      <c r="F47" s="7"/>
      <c r="G47" s="12"/>
      <c r="H47" s="7"/>
      <c r="J47" s="13"/>
      <c r="N47" s="13"/>
    </row>
    <row r="48" spans="1:16">
      <c r="A48" s="6" t="s">
        <v>43</v>
      </c>
      <c r="B48" s="7">
        <f t="shared" ref="B48:N58" si="13">B31/($O31/1000)</f>
        <v>14446.275707820178</v>
      </c>
      <c r="C48" s="7">
        <f t="shared" si="13"/>
        <v>5921.1482005212392</v>
      </c>
      <c r="D48" s="7">
        <f t="shared" si="13"/>
        <v>10416.205081683176</v>
      </c>
      <c r="E48" s="7">
        <f t="shared" si="13"/>
        <v>3806.1976284789293</v>
      </c>
      <c r="F48" s="7">
        <f t="shared" si="13"/>
        <v>33.091645336029018</v>
      </c>
      <c r="G48" s="12">
        <f t="shared" si="13"/>
        <v>223.71986290239468</v>
      </c>
      <c r="H48" s="7">
        <f t="shared" si="13"/>
        <v>264.15680740526079</v>
      </c>
      <c r="I48" s="7">
        <f t="shared" si="13"/>
        <v>188.57899023459015</v>
      </c>
      <c r="J48" s="12">
        <f t="shared" si="13"/>
        <v>75.520310870015408</v>
      </c>
      <c r="K48" s="7">
        <f t="shared" si="13"/>
        <v>8.2059552620365045E-2</v>
      </c>
      <c r="L48" s="7">
        <f t="shared" si="13"/>
        <v>0</v>
      </c>
      <c r="M48" s="7">
        <f t="shared" si="13"/>
        <v>1.47771808537618</v>
      </c>
      <c r="N48" s="12">
        <f t="shared" si="13"/>
        <v>0.15313475567737414</v>
      </c>
    </row>
    <row r="49" spans="1:14">
      <c r="A49" s="6" t="s">
        <v>18</v>
      </c>
      <c r="B49" s="7">
        <f t="shared" si="13"/>
        <v>113994.5280986432</v>
      </c>
      <c r="C49" s="7">
        <f t="shared" si="13"/>
        <v>44151.912587092047</v>
      </c>
      <c r="D49" s="7">
        <f t="shared" si="13"/>
        <v>79319.461633663377</v>
      </c>
      <c r="E49" s="7">
        <f t="shared" si="13"/>
        <v>34079.465759075909</v>
      </c>
      <c r="F49" s="7">
        <f t="shared" si="13"/>
        <v>14.731160616061606</v>
      </c>
      <c r="G49" s="12">
        <f t="shared" si="13"/>
        <v>594.11670333700044</v>
      </c>
      <c r="H49" s="7">
        <f t="shared" si="13"/>
        <v>1866.1189035570223</v>
      </c>
      <c r="I49" s="7">
        <f t="shared" si="13"/>
        <v>897.47203887055377</v>
      </c>
      <c r="J49" s="12">
        <f t="shared" si="13"/>
        <v>853.53066556655665</v>
      </c>
      <c r="K49" s="7">
        <f t="shared" si="13"/>
        <v>1.4324349101576825</v>
      </c>
      <c r="L49" s="7">
        <f t="shared" si="13"/>
        <v>2.7216263292995966</v>
      </c>
      <c r="M49" s="7">
        <f t="shared" si="13"/>
        <v>26.614640630729742</v>
      </c>
      <c r="N49" s="12">
        <f t="shared" si="13"/>
        <v>1.484002566923359</v>
      </c>
    </row>
    <row r="50" spans="1:14">
      <c r="A50" s="6" t="s">
        <v>44</v>
      </c>
      <c r="B50" s="7">
        <f t="shared" si="13"/>
        <v>37824.634356912604</v>
      </c>
      <c r="C50" s="7">
        <f t="shared" si="13"/>
        <v>15062.523307671479</v>
      </c>
      <c r="D50" s="7">
        <f t="shared" si="13"/>
        <v>25996.342291993398</v>
      </c>
      <c r="E50" s="7">
        <f t="shared" si="13"/>
        <v>11828.133700466409</v>
      </c>
      <c r="F50" s="7">
        <f t="shared" si="13"/>
        <v>8.1736491767602712E-2</v>
      </c>
      <c r="G50" s="12">
        <f t="shared" si="13"/>
        <v>0.15836445279973027</v>
      </c>
      <c r="H50" s="7">
        <f t="shared" si="13"/>
        <v>170.63514362634163</v>
      </c>
      <c r="I50" s="7">
        <f t="shared" si="13"/>
        <v>101.10804031652457</v>
      </c>
      <c r="J50" s="12">
        <f t="shared" si="13"/>
        <v>64.316401959632387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12">
        <f t="shared" si="13"/>
        <v>0</v>
      </c>
    </row>
    <row r="51" spans="1:14">
      <c r="A51" s="6" t="s">
        <v>45</v>
      </c>
      <c r="B51" s="7">
        <f t="shared" si="13"/>
        <v>10008.61841637937</v>
      </c>
      <c r="C51" s="7">
        <f t="shared" si="13"/>
        <v>3374.6573602949547</v>
      </c>
      <c r="D51" s="7">
        <f t="shared" si="13"/>
        <v>6968.1010584003043</v>
      </c>
      <c r="E51" s="7">
        <f t="shared" si="13"/>
        <v>2873.9465379888547</v>
      </c>
      <c r="F51" s="7">
        <f t="shared" si="13"/>
        <v>8.9375809466537834</v>
      </c>
      <c r="G51" s="12">
        <f t="shared" si="13"/>
        <v>163.1981846542173</v>
      </c>
      <c r="H51" s="7">
        <f t="shared" si="13"/>
        <v>303.32505256971262</v>
      </c>
      <c r="I51" s="7">
        <f t="shared" si="13"/>
        <v>242.62734714887762</v>
      </c>
      <c r="J51" s="12">
        <f t="shared" si="13"/>
        <v>61.748613142379511</v>
      </c>
      <c r="K51" s="7">
        <f t="shared" si="13"/>
        <v>0.8426723026458548</v>
      </c>
      <c r="L51" s="7">
        <f t="shared" si="13"/>
        <v>48.148115712724646</v>
      </c>
      <c r="M51" s="7">
        <f t="shared" si="13"/>
        <v>32.972229763458188</v>
      </c>
      <c r="N51" s="12">
        <f t="shared" si="13"/>
        <v>3.3726353359936869</v>
      </c>
    </row>
    <row r="52" spans="1:14">
      <c r="A52" s="6" t="s">
        <v>26</v>
      </c>
      <c r="B52" s="7">
        <f t="shared" si="13"/>
        <v>38929.575320146789</v>
      </c>
      <c r="C52" s="7">
        <f t="shared" si="13"/>
        <v>13366.299696983539</v>
      </c>
      <c r="D52" s="7">
        <f t="shared" si="13"/>
        <v>24461.270232820185</v>
      </c>
      <c r="E52" s="7">
        <f t="shared" si="13"/>
        <v>14353.356782848354</v>
      </c>
      <c r="F52" s="7">
        <f t="shared" si="13"/>
        <v>15.935011344083565</v>
      </c>
      <c r="G52" s="12">
        <f t="shared" si="13"/>
        <v>114.94830447824829</v>
      </c>
      <c r="H52" s="7">
        <f t="shared" si="13"/>
        <v>277.46562514275274</v>
      </c>
      <c r="I52" s="7">
        <f t="shared" si="13"/>
        <v>145.51642227399387</v>
      </c>
      <c r="J52" s="12">
        <f t="shared" si="13"/>
        <v>116.94303595084737</v>
      </c>
      <c r="K52" s="7">
        <f t="shared" si="13"/>
        <v>0</v>
      </c>
      <c r="L52" s="7">
        <f t="shared" si="13"/>
        <v>0</v>
      </c>
      <c r="M52" s="7">
        <f t="shared" si="13"/>
        <v>0</v>
      </c>
      <c r="N52" s="12">
        <f t="shared" si="13"/>
        <v>0</v>
      </c>
    </row>
    <row r="53" spans="1:14">
      <c r="A53" s="6" t="s">
        <v>29</v>
      </c>
      <c r="B53" s="7">
        <f t="shared" si="13"/>
        <v>25417.909402026533</v>
      </c>
      <c r="C53" s="7">
        <f t="shared" si="13"/>
        <v>11445.779173360595</v>
      </c>
      <c r="D53" s="7">
        <f t="shared" si="13"/>
        <v>18902.69362395841</v>
      </c>
      <c r="E53" s="7">
        <f t="shared" si="13"/>
        <v>6146.8161238498615</v>
      </c>
      <c r="F53" s="7">
        <f t="shared" si="13"/>
        <v>21.522544890443239</v>
      </c>
      <c r="G53" s="12">
        <f t="shared" si="13"/>
        <v>368.39965421826093</v>
      </c>
      <c r="H53" s="7">
        <f t="shared" si="13"/>
        <v>809.05229751439776</v>
      </c>
      <c r="I53" s="7">
        <f t="shared" si="13"/>
        <v>410.13424699710663</v>
      </c>
      <c r="J53" s="12">
        <f t="shared" si="13"/>
        <v>310.28187527384256</v>
      </c>
      <c r="K53" s="7">
        <f t="shared" si="13"/>
        <v>1.3391147829588022</v>
      </c>
      <c r="L53" s="7">
        <f t="shared" si="13"/>
        <v>35.646900003552553</v>
      </c>
      <c r="M53" s="7">
        <f t="shared" si="13"/>
        <v>47.758142252081207</v>
      </c>
      <c r="N53" s="12">
        <f t="shared" si="13"/>
        <v>0</v>
      </c>
    </row>
    <row r="54" spans="1:14">
      <c r="A54" s="6" t="s">
        <v>32</v>
      </c>
      <c r="B54" s="7">
        <f t="shared" si="13"/>
        <v>56143.804087645003</v>
      </c>
      <c r="C54" s="7">
        <f t="shared" si="13"/>
        <v>25896.172180281923</v>
      </c>
      <c r="D54" s="7">
        <f t="shared" si="13"/>
        <v>54089.281695615704</v>
      </c>
      <c r="E54" s="7">
        <f t="shared" si="13"/>
        <v>2054.522392029297</v>
      </c>
      <c r="F54" s="7">
        <f t="shared" si="13"/>
        <v>0</v>
      </c>
      <c r="G54" s="12">
        <f t="shared" si="13"/>
        <v>0</v>
      </c>
      <c r="H54" s="7">
        <f t="shared" si="13"/>
        <v>1385.4211420037236</v>
      </c>
      <c r="I54" s="7">
        <f t="shared" si="13"/>
        <v>1012.8685120399354</v>
      </c>
      <c r="J54" s="12">
        <f t="shared" si="13"/>
        <v>248.0615397205344</v>
      </c>
      <c r="K54" s="7">
        <f t="shared" si="13"/>
        <v>0</v>
      </c>
      <c r="L54" s="7">
        <f t="shared" si="13"/>
        <v>0</v>
      </c>
      <c r="M54" s="7">
        <f t="shared" si="13"/>
        <v>0</v>
      </c>
      <c r="N54" s="12">
        <f t="shared" si="13"/>
        <v>0</v>
      </c>
    </row>
    <row r="55" spans="1:14">
      <c r="A55" s="6" t="s">
        <v>33</v>
      </c>
      <c r="B55" s="7">
        <f t="shared" si="13"/>
        <v>104394.76206273728</v>
      </c>
      <c r="C55" s="7">
        <f t="shared" si="13"/>
        <v>43522.558885325663</v>
      </c>
      <c r="D55" s="7">
        <f t="shared" si="13"/>
        <v>89151.516827011685</v>
      </c>
      <c r="E55" s="7">
        <f t="shared" si="13"/>
        <v>14807.880865494488</v>
      </c>
      <c r="F55" s="7">
        <f t="shared" si="13"/>
        <v>17.085038151056064</v>
      </c>
      <c r="G55" s="12">
        <f t="shared" si="13"/>
        <v>435.36437023111796</v>
      </c>
      <c r="H55" s="7">
        <f t="shared" si="13"/>
        <v>2181.4847580080354</v>
      </c>
      <c r="I55" s="7">
        <f t="shared" si="13"/>
        <v>1424.5456891149693</v>
      </c>
      <c r="J55" s="12">
        <f t="shared" si="13"/>
        <v>779.49795421873273</v>
      </c>
      <c r="K55" s="7">
        <f t="shared" si="13"/>
        <v>45.320505731873638</v>
      </c>
      <c r="L55" s="7">
        <f t="shared" si="13"/>
        <v>1686.3503999410225</v>
      </c>
      <c r="M55" s="7">
        <f t="shared" si="13"/>
        <v>2035.4786390946956</v>
      </c>
      <c r="N55" s="12">
        <f t="shared" si="13"/>
        <v>0</v>
      </c>
    </row>
    <row r="56" spans="1:14">
      <c r="A56" s="6" t="s">
        <v>34</v>
      </c>
      <c r="B56" s="7">
        <f t="shared" si="13"/>
        <v>56612.243511889545</v>
      </c>
      <c r="C56" s="7">
        <f t="shared" si="13"/>
        <v>20068.33690232677</v>
      </c>
      <c r="D56" s="7">
        <f t="shared" si="13"/>
        <v>38306.219636921502</v>
      </c>
      <c r="E56" s="7">
        <f t="shared" si="13"/>
        <v>14217.351700332396</v>
      </c>
      <c r="F56" s="7">
        <f t="shared" si="13"/>
        <v>151.88330989516749</v>
      </c>
      <c r="G56" s="12">
        <f t="shared" si="13"/>
        <v>4088.6721746356429</v>
      </c>
      <c r="H56" s="7">
        <f t="shared" si="13"/>
        <v>7376.1585911531574</v>
      </c>
      <c r="I56" s="7">
        <f t="shared" si="13"/>
        <v>5475.8773331628736</v>
      </c>
      <c r="J56" s="12">
        <f t="shared" si="13"/>
        <v>1796.0280299156225</v>
      </c>
      <c r="K56" s="7">
        <f t="shared" si="13"/>
        <v>14.498369982101764</v>
      </c>
      <c r="L56" s="7">
        <f t="shared" si="13"/>
        <v>1022.616498338021</v>
      </c>
      <c r="M56" s="7">
        <f t="shared" si="13"/>
        <v>628.97916133981073</v>
      </c>
      <c r="N56" s="12">
        <f t="shared" si="13"/>
        <v>0</v>
      </c>
    </row>
    <row r="57" spans="1:14">
      <c r="A57" s="6" t="s">
        <v>46</v>
      </c>
      <c r="B57" s="7">
        <f t="shared" si="13"/>
        <v>21025.674344919516</v>
      </c>
      <c r="C57" s="7">
        <f t="shared" si="13"/>
        <v>8234.4266198576825</v>
      </c>
      <c r="D57" s="7">
        <f t="shared" si="13"/>
        <v>16865.899200346521</v>
      </c>
      <c r="E57" s="7">
        <f t="shared" si="13"/>
        <v>3747.7699324069654</v>
      </c>
      <c r="F57" s="7">
        <f t="shared" si="13"/>
        <v>27.555319436617022</v>
      </c>
      <c r="G57" s="12">
        <f t="shared" si="13"/>
        <v>412.00521216602834</v>
      </c>
      <c r="H57" s="7">
        <f t="shared" si="13"/>
        <v>703.64959311362304</v>
      </c>
      <c r="I57" s="7">
        <f t="shared" si="13"/>
        <v>501.13851606426425</v>
      </c>
      <c r="J57" s="12">
        <f t="shared" si="13"/>
        <v>178.98214390412295</v>
      </c>
      <c r="K57" s="7">
        <f t="shared" si="13"/>
        <v>0</v>
      </c>
      <c r="L57" s="7">
        <f t="shared" si="13"/>
        <v>0</v>
      </c>
      <c r="M57" s="7">
        <f t="shared" si="13"/>
        <v>0</v>
      </c>
      <c r="N57" s="12">
        <f t="shared" si="13"/>
        <v>0</v>
      </c>
    </row>
    <row r="58" spans="1:14">
      <c r="A58" s="6" t="s">
        <v>39</v>
      </c>
      <c r="B58" s="7">
        <f t="shared" si="13"/>
        <v>24860.935114414715</v>
      </c>
      <c r="C58" s="7">
        <f t="shared" si="13"/>
        <v>9985.554004398231</v>
      </c>
      <c r="D58" s="7">
        <f t="shared" si="13"/>
        <v>19770.178403843551</v>
      </c>
      <c r="E58" s="7">
        <f t="shared" si="13"/>
        <v>4961.9613684009018</v>
      </c>
      <c r="F58" s="7">
        <f t="shared" si="13"/>
        <v>19.710333042296792</v>
      </c>
      <c r="G58" s="12">
        <f t="shared" si="13"/>
        <v>128.79534217026105</v>
      </c>
      <c r="H58" s="7">
        <f t="shared" si="13"/>
        <v>485.92519271443712</v>
      </c>
      <c r="I58" s="7">
        <f t="shared" si="13"/>
        <v>289.46385466226531</v>
      </c>
      <c r="J58" s="12">
        <f t="shared" si="13"/>
        <v>193.35176045980663</v>
      </c>
      <c r="K58" s="7">
        <f t="shared" si="13"/>
        <v>1.2279563165045733</v>
      </c>
      <c r="L58" s="7">
        <f t="shared" si="13"/>
        <v>20.770204083538381</v>
      </c>
      <c r="M58" s="7">
        <f t="shared" si="13"/>
        <v>82.898723952618624</v>
      </c>
      <c r="N58" s="12">
        <f t="shared" si="13"/>
        <v>0</v>
      </c>
    </row>
    <row r="59" spans="1:14">
      <c r="A59" s="2" t="s">
        <v>47</v>
      </c>
      <c r="B59" s="7"/>
      <c r="C59" s="7"/>
      <c r="D59" s="7"/>
      <c r="E59" s="7"/>
      <c r="F59" s="7"/>
      <c r="G59" s="12"/>
      <c r="H59" s="7"/>
      <c r="I59" s="7"/>
      <c r="J59" s="12"/>
      <c r="K59" s="7"/>
      <c r="L59" s="7"/>
      <c r="M59" s="7"/>
      <c r="N59" s="12"/>
    </row>
    <row r="60" spans="1:14">
      <c r="A60" s="6" t="s">
        <v>27</v>
      </c>
      <c r="B60" s="7">
        <f t="shared" ref="B60:N61" si="14">B43/($O43/1000)</f>
        <v>28828.770549201374</v>
      </c>
      <c r="C60" s="7">
        <f t="shared" si="14"/>
        <v>11019.373770382474</v>
      </c>
      <c r="D60" s="7">
        <f t="shared" si="14"/>
        <v>18281.703291206777</v>
      </c>
      <c r="E60" s="7">
        <f t="shared" si="14"/>
        <v>10028.31038047284</v>
      </c>
      <c r="F60" s="7">
        <f t="shared" si="14"/>
        <v>43.249191370169058</v>
      </c>
      <c r="G60" s="12">
        <f t="shared" si="14"/>
        <v>518.75687752175793</v>
      </c>
      <c r="H60" s="7">
        <f t="shared" si="14"/>
        <v>399.47980926339659</v>
      </c>
      <c r="I60" s="7">
        <f t="shared" si="14"/>
        <v>358.23135149554838</v>
      </c>
      <c r="J60" s="12">
        <f t="shared" si="14"/>
        <v>81.663276534729405</v>
      </c>
      <c r="K60" s="7">
        <f t="shared" si="14"/>
        <v>0</v>
      </c>
      <c r="L60" s="7">
        <f t="shared" si="14"/>
        <v>0</v>
      </c>
      <c r="M60" s="7">
        <f t="shared" si="14"/>
        <v>0</v>
      </c>
      <c r="N60" s="12">
        <f t="shared" si="14"/>
        <v>0</v>
      </c>
    </row>
    <row r="61" spans="1:14">
      <c r="A61" s="6" t="s">
        <v>31</v>
      </c>
      <c r="B61" s="7">
        <f t="shared" si="14"/>
        <v>168200.43489383475</v>
      </c>
      <c r="C61" s="7">
        <f t="shared" si="14"/>
        <v>77160.143259145567</v>
      </c>
      <c r="D61" s="7">
        <f t="shared" si="14"/>
        <v>158692.50447684832</v>
      </c>
      <c r="E61" s="7">
        <f t="shared" si="14"/>
        <v>8416.858531593758</v>
      </c>
      <c r="F61" s="7">
        <f t="shared" si="14"/>
        <v>48.989511383985679</v>
      </c>
      <c r="G61" s="12">
        <f t="shared" si="14"/>
        <v>1091.0718853926835</v>
      </c>
      <c r="H61" s="7">
        <f t="shared" si="14"/>
        <v>1221.0283960092095</v>
      </c>
      <c r="I61" s="7">
        <f t="shared" si="14"/>
        <v>489.25556408288566</v>
      </c>
      <c r="J61" s="12">
        <f t="shared" si="14"/>
        <v>687.77180864671277</v>
      </c>
      <c r="K61" s="7">
        <f t="shared" si="14"/>
        <v>0</v>
      </c>
      <c r="L61" s="7">
        <f t="shared" si="14"/>
        <v>0</v>
      </c>
      <c r="M61" s="7">
        <f t="shared" si="14"/>
        <v>0</v>
      </c>
      <c r="N61" s="12">
        <f t="shared" si="14"/>
        <v>0</v>
      </c>
    </row>
    <row r="62" spans="1:14">
      <c r="G62" s="13"/>
      <c r="J62" s="13"/>
      <c r="N62" s="13"/>
    </row>
    <row r="63" spans="1:14">
      <c r="A63" s="2" t="s">
        <v>146</v>
      </c>
      <c r="G63" s="13"/>
      <c r="J63" s="13"/>
      <c r="N63" s="13"/>
    </row>
    <row r="64" spans="1:14">
      <c r="A64" s="2" t="s">
        <v>42</v>
      </c>
      <c r="G64" s="13"/>
      <c r="J64" s="13"/>
      <c r="N64" s="13"/>
    </row>
    <row r="65" spans="1:14">
      <c r="A65" s="6" t="s">
        <v>43</v>
      </c>
      <c r="B65" s="7">
        <f t="shared" ref="B65:N75" si="15">B31/($P31/1000)</f>
        <v>9225.9368817368686</v>
      </c>
      <c r="C65" s="7">
        <f t="shared" si="15"/>
        <v>3781.4687100182532</v>
      </c>
      <c r="D65" s="7">
        <f t="shared" si="15"/>
        <v>6652.1816815952479</v>
      </c>
      <c r="E65" s="7">
        <f t="shared" si="15"/>
        <v>2430.7814546799777</v>
      </c>
      <c r="F65" s="7">
        <f t="shared" si="15"/>
        <v>21.133573618407247</v>
      </c>
      <c r="G65" s="12">
        <f t="shared" si="15"/>
        <v>142.87594782723158</v>
      </c>
      <c r="H65" s="7">
        <f t="shared" si="15"/>
        <v>168.70050671141422</v>
      </c>
      <c r="I65" s="7">
        <f t="shared" si="15"/>
        <v>120.43366029517141</v>
      </c>
      <c r="J65" s="12">
        <f t="shared" si="15"/>
        <v>48.230120722307738</v>
      </c>
      <c r="K65" s="7">
        <f t="shared" si="15"/>
        <v>5.2406327300622287E-2</v>
      </c>
      <c r="L65" s="7">
        <f t="shared" si="15"/>
        <v>0</v>
      </c>
      <c r="M65" s="7">
        <f t="shared" si="15"/>
        <v>0.94372653965766284</v>
      </c>
      <c r="N65" s="12">
        <f t="shared" si="15"/>
        <v>9.7797634411397508E-2</v>
      </c>
    </row>
    <row r="66" spans="1:14">
      <c r="A66" s="6" t="s">
        <v>18</v>
      </c>
      <c r="B66" s="7">
        <f t="shared" si="15"/>
        <v>17901.799966527316</v>
      </c>
      <c r="C66" s="7">
        <f t="shared" si="15"/>
        <v>6933.6548030600507</v>
      </c>
      <c r="D66" s="7">
        <f t="shared" si="15"/>
        <v>12456.397331543325</v>
      </c>
      <c r="E66" s="7">
        <f t="shared" si="15"/>
        <v>5351.8689814406571</v>
      </c>
      <c r="F66" s="7">
        <f t="shared" si="15"/>
        <v>2.313394292007767</v>
      </c>
      <c r="G66" s="12">
        <f t="shared" si="15"/>
        <v>93.300604487858948</v>
      </c>
      <c r="H66" s="7">
        <f t="shared" si="15"/>
        <v>293.05693775340711</v>
      </c>
      <c r="I66" s="7">
        <f t="shared" si="15"/>
        <v>140.93979056178318</v>
      </c>
      <c r="J66" s="12">
        <f t="shared" si="15"/>
        <v>134.03919903109181</v>
      </c>
      <c r="K66" s="7">
        <f t="shared" si="15"/>
        <v>0.22495082574949116</v>
      </c>
      <c r="L66" s="7">
        <f t="shared" si="15"/>
        <v>0.42740656892403317</v>
      </c>
      <c r="M66" s="7">
        <f t="shared" si="15"/>
        <v>4.1795863424255453</v>
      </c>
      <c r="N66" s="12">
        <f t="shared" si="15"/>
        <v>0.23304905547647284</v>
      </c>
    </row>
    <row r="67" spans="1:14">
      <c r="A67" s="6" t="s">
        <v>44</v>
      </c>
      <c r="B67" s="7">
        <f t="shared" si="15"/>
        <v>19790.42100226926</v>
      </c>
      <c r="C67" s="7">
        <f t="shared" si="15"/>
        <v>7880.9400985216416</v>
      </c>
      <c r="D67" s="7">
        <f t="shared" si="15"/>
        <v>13601.679625585692</v>
      </c>
      <c r="E67" s="7">
        <f t="shared" si="15"/>
        <v>6188.6585180057255</v>
      </c>
      <c r="F67" s="7">
        <f t="shared" si="15"/>
        <v>4.2765769209180744E-2</v>
      </c>
      <c r="G67" s="12">
        <f t="shared" si="15"/>
        <v>8.2858677842787692E-2</v>
      </c>
      <c r="H67" s="7">
        <f t="shared" si="15"/>
        <v>89.278888945315956</v>
      </c>
      <c r="I67" s="7">
        <f t="shared" si="15"/>
        <v>52.901256511756579</v>
      </c>
      <c r="J67" s="12">
        <f t="shared" si="15"/>
        <v>33.651314646474098</v>
      </c>
      <c r="K67" s="7">
        <f t="shared" si="15"/>
        <v>0</v>
      </c>
      <c r="L67" s="7">
        <f t="shared" si="15"/>
        <v>0</v>
      </c>
      <c r="M67" s="7">
        <f t="shared" si="15"/>
        <v>0</v>
      </c>
      <c r="N67" s="12">
        <f t="shared" si="15"/>
        <v>0</v>
      </c>
    </row>
    <row r="68" spans="1:14">
      <c r="A68" s="6" t="s">
        <v>45</v>
      </c>
      <c r="B68" s="7">
        <f t="shared" si="15"/>
        <v>8241.9014803982463</v>
      </c>
      <c r="C68" s="7">
        <f t="shared" si="15"/>
        <v>2778.9643222019672</v>
      </c>
      <c r="D68" s="7">
        <f t="shared" si="15"/>
        <v>5738.094913760292</v>
      </c>
      <c r="E68" s="7">
        <f t="shared" si="15"/>
        <v>2366.638754782748</v>
      </c>
      <c r="F68" s="7">
        <f t="shared" si="15"/>
        <v>7.3599230753821194</v>
      </c>
      <c r="G68" s="12">
        <f t="shared" si="15"/>
        <v>134.39051263046136</v>
      </c>
      <c r="H68" s="7">
        <f t="shared" si="15"/>
        <v>249.78224724052967</v>
      </c>
      <c r="I68" s="7">
        <f t="shared" si="15"/>
        <v>199.79887417616541</v>
      </c>
      <c r="J68" s="12">
        <f t="shared" si="15"/>
        <v>50.848775015525156</v>
      </c>
      <c r="K68" s="7">
        <f t="shared" si="15"/>
        <v>0.69392415713455802</v>
      </c>
      <c r="L68" s="7">
        <f t="shared" si="15"/>
        <v>39.649031430918093</v>
      </c>
      <c r="M68" s="7">
        <f t="shared" si="15"/>
        <v>27.151986217672633</v>
      </c>
      <c r="N68" s="12">
        <f t="shared" si="15"/>
        <v>2.7772992247440857</v>
      </c>
    </row>
    <row r="69" spans="1:14">
      <c r="A69" s="6" t="s">
        <v>26</v>
      </c>
      <c r="B69" s="7">
        <f t="shared" si="15"/>
        <v>23575.830509256059</v>
      </c>
      <c r="C69" s="7">
        <f t="shared" si="15"/>
        <v>8094.6584595522972</v>
      </c>
      <c r="D69" s="7">
        <f t="shared" si="15"/>
        <v>14813.795329321991</v>
      </c>
      <c r="E69" s="7">
        <f t="shared" si="15"/>
        <v>8692.4222514235662</v>
      </c>
      <c r="F69" s="7">
        <f t="shared" si="15"/>
        <v>9.6502754916199827</v>
      </c>
      <c r="G69" s="12">
        <f t="shared" si="15"/>
        <v>69.612928510500964</v>
      </c>
      <c r="H69" s="7">
        <f t="shared" si="15"/>
        <v>168.03375060515941</v>
      </c>
      <c r="I69" s="7">
        <f t="shared" si="15"/>
        <v>88.125043225672599</v>
      </c>
      <c r="J69" s="12">
        <f t="shared" si="15"/>
        <v>70.820941973857117</v>
      </c>
      <c r="K69" s="7">
        <f t="shared" si="15"/>
        <v>0</v>
      </c>
      <c r="L69" s="7">
        <f t="shared" si="15"/>
        <v>0</v>
      </c>
      <c r="M69" s="7">
        <f t="shared" si="15"/>
        <v>0</v>
      </c>
      <c r="N69" s="12">
        <f t="shared" si="15"/>
        <v>0</v>
      </c>
    </row>
    <row r="70" spans="1:14">
      <c r="A70" s="6" t="s">
        <v>29</v>
      </c>
      <c r="B70" s="7">
        <f t="shared" si="15"/>
        <v>10981.681416268775</v>
      </c>
      <c r="C70" s="7">
        <f t="shared" si="15"/>
        <v>4945.0920000835649</v>
      </c>
      <c r="D70" s="7">
        <f t="shared" si="15"/>
        <v>8166.8148235313174</v>
      </c>
      <c r="E70" s="7">
        <f t="shared" si="15"/>
        <v>2655.7013532797241</v>
      </c>
      <c r="F70" s="7">
        <f t="shared" si="15"/>
        <v>9.2987085411260004</v>
      </c>
      <c r="G70" s="12">
        <f t="shared" si="15"/>
        <v>159.16523945773307</v>
      </c>
      <c r="H70" s="7">
        <f t="shared" si="15"/>
        <v>349.54702370978816</v>
      </c>
      <c r="I70" s="7">
        <f t="shared" si="15"/>
        <v>177.19646282413842</v>
      </c>
      <c r="J70" s="12">
        <f t="shared" si="15"/>
        <v>134.05574194186536</v>
      </c>
      <c r="K70" s="7">
        <f t="shared" si="15"/>
        <v>0.57855788584630818</v>
      </c>
      <c r="L70" s="7">
        <f t="shared" si="15"/>
        <v>15.401065961994247</v>
      </c>
      <c r="M70" s="7">
        <f t="shared" si="15"/>
        <v>20.633667975989635</v>
      </c>
      <c r="N70" s="12">
        <f t="shared" si="15"/>
        <v>0</v>
      </c>
    </row>
    <row r="71" spans="1:14">
      <c r="A71" s="6" t="s">
        <v>32</v>
      </c>
      <c r="B71" s="7">
        <f t="shared" si="15"/>
        <v>14783.1377872588</v>
      </c>
      <c r="C71" s="7">
        <f t="shared" si="15"/>
        <v>6818.6808451038069</v>
      </c>
      <c r="D71" s="7">
        <f t="shared" si="15"/>
        <v>14242.164689658146</v>
      </c>
      <c r="E71" s="7">
        <f t="shared" si="15"/>
        <v>540.97309760065514</v>
      </c>
      <c r="F71" s="7">
        <f t="shared" si="15"/>
        <v>0</v>
      </c>
      <c r="G71" s="12">
        <f t="shared" si="15"/>
        <v>0</v>
      </c>
      <c r="H71" s="7">
        <f t="shared" si="15"/>
        <v>364.79308747319999</v>
      </c>
      <c r="I71" s="7">
        <f t="shared" si="15"/>
        <v>266.69683355419807</v>
      </c>
      <c r="J71" s="12">
        <f t="shared" si="15"/>
        <v>65.316698449637457</v>
      </c>
      <c r="K71" s="7">
        <f t="shared" si="15"/>
        <v>0</v>
      </c>
      <c r="L71" s="7">
        <f t="shared" si="15"/>
        <v>0</v>
      </c>
      <c r="M71" s="7">
        <f t="shared" si="15"/>
        <v>0</v>
      </c>
      <c r="N71" s="12">
        <f t="shared" si="15"/>
        <v>0</v>
      </c>
    </row>
    <row r="72" spans="1:14">
      <c r="A72" s="6" t="s">
        <v>33</v>
      </c>
      <c r="B72" s="7">
        <f t="shared" si="15"/>
        <v>24104.016306938109</v>
      </c>
      <c r="C72" s="7">
        <f t="shared" si="15"/>
        <v>10049.052733710085</v>
      </c>
      <c r="D72" s="7">
        <f t="shared" si="15"/>
        <v>20584.458194321509</v>
      </c>
      <c r="E72" s="7">
        <f t="shared" si="15"/>
        <v>3419.03554163546</v>
      </c>
      <c r="F72" s="7">
        <f t="shared" si="15"/>
        <v>3.9448151426431539</v>
      </c>
      <c r="G72" s="12">
        <f t="shared" si="15"/>
        <v>100.52257098113979</v>
      </c>
      <c r="H72" s="7">
        <f t="shared" si="15"/>
        <v>503.68948730169541</v>
      </c>
      <c r="I72" s="7">
        <f t="shared" si="15"/>
        <v>328.91758017294205</v>
      </c>
      <c r="J72" s="12">
        <f t="shared" si="15"/>
        <v>179.98059508408798</v>
      </c>
      <c r="K72" s="7">
        <f t="shared" si="15"/>
        <v>10.464186014843058</v>
      </c>
      <c r="L72" s="7">
        <f t="shared" si="15"/>
        <v>389.36644651732826</v>
      </c>
      <c r="M72" s="7">
        <f t="shared" si="15"/>
        <v>469.97770136855723</v>
      </c>
      <c r="N72" s="12">
        <f t="shared" si="15"/>
        <v>0</v>
      </c>
    </row>
    <row r="73" spans="1:14">
      <c r="A73" s="6" t="s">
        <v>34</v>
      </c>
      <c r="B73" s="7">
        <f t="shared" si="15"/>
        <v>22338.711126735474</v>
      </c>
      <c r="C73" s="7">
        <f t="shared" si="15"/>
        <v>7918.7955298208999</v>
      </c>
      <c r="D73" s="7">
        <f t="shared" si="15"/>
        <v>15115.309370255874</v>
      </c>
      <c r="E73" s="7">
        <f t="shared" si="15"/>
        <v>5610.0463948973493</v>
      </c>
      <c r="F73" s="7">
        <f t="shared" si="15"/>
        <v>59.931865869403801</v>
      </c>
      <c r="G73" s="12">
        <f t="shared" si="15"/>
        <v>1613.3553615822505</v>
      </c>
      <c r="H73" s="7">
        <f t="shared" si="15"/>
        <v>2910.5696183574346</v>
      </c>
      <c r="I73" s="7">
        <f t="shared" si="15"/>
        <v>2160.7347514018575</v>
      </c>
      <c r="J73" s="12">
        <f t="shared" si="15"/>
        <v>708.69742739269509</v>
      </c>
      <c r="K73" s="7">
        <f t="shared" si="15"/>
        <v>5.7209338253956492</v>
      </c>
      <c r="L73" s="7">
        <f t="shared" si="15"/>
        <v>403.51579680832111</v>
      </c>
      <c r="M73" s="7">
        <f t="shared" si="15"/>
        <v>248.18984230779537</v>
      </c>
      <c r="N73" s="12">
        <f t="shared" si="15"/>
        <v>0</v>
      </c>
    </row>
    <row r="74" spans="1:14">
      <c r="A74" s="6" t="s">
        <v>46</v>
      </c>
      <c r="B74" s="7">
        <f t="shared" si="15"/>
        <v>11243.25303108926</v>
      </c>
      <c r="C74" s="7">
        <f t="shared" si="15"/>
        <v>4403.270997839255</v>
      </c>
      <c r="D74" s="7">
        <f t="shared" si="15"/>
        <v>9018.8580492383644</v>
      </c>
      <c r="E74" s="7">
        <f t="shared" si="15"/>
        <v>2004.0796295573514</v>
      </c>
      <c r="F74" s="7">
        <f t="shared" si="15"/>
        <v>14.734910457377918</v>
      </c>
      <c r="G74" s="12">
        <f t="shared" si="15"/>
        <v>220.31535229354395</v>
      </c>
      <c r="H74" s="7">
        <f t="shared" si="15"/>
        <v>376.2690456827653</v>
      </c>
      <c r="I74" s="7">
        <f t="shared" si="15"/>
        <v>267.97842710317508</v>
      </c>
      <c r="J74" s="12">
        <f t="shared" si="15"/>
        <v>95.708774850645</v>
      </c>
      <c r="K74" s="7">
        <f t="shared" si="15"/>
        <v>0</v>
      </c>
      <c r="L74" s="7">
        <f t="shared" si="15"/>
        <v>0</v>
      </c>
      <c r="M74" s="7">
        <f t="shared" si="15"/>
        <v>0</v>
      </c>
      <c r="N74" s="12">
        <f t="shared" si="15"/>
        <v>0</v>
      </c>
    </row>
    <row r="75" spans="1:14">
      <c r="A75" s="6" t="s">
        <v>39</v>
      </c>
      <c r="B75" s="7">
        <f t="shared" si="15"/>
        <v>11606.25123290687</v>
      </c>
      <c r="C75" s="7">
        <f t="shared" si="15"/>
        <v>4661.7252304241638</v>
      </c>
      <c r="D75" s="7">
        <f t="shared" si="15"/>
        <v>9229.647091647621</v>
      </c>
      <c r="E75" s="7">
        <f t="shared" si="15"/>
        <v>2316.4764311800923</v>
      </c>
      <c r="F75" s="7">
        <f t="shared" si="15"/>
        <v>9.2017084683400405</v>
      </c>
      <c r="G75" s="12">
        <f t="shared" si="15"/>
        <v>60.127710079156707</v>
      </c>
      <c r="H75" s="7">
        <f t="shared" si="15"/>
        <v>226.85268438564998</v>
      </c>
      <c r="I75" s="7">
        <f t="shared" si="15"/>
        <v>135.13531186958269</v>
      </c>
      <c r="J75" s="12">
        <f t="shared" si="15"/>
        <v>90.265675763748334</v>
      </c>
      <c r="K75" s="7">
        <f t="shared" si="15"/>
        <v>0.57326763642625389</v>
      </c>
      <c r="L75" s="7">
        <f t="shared" si="15"/>
        <v>9.6965060100463507</v>
      </c>
      <c r="M75" s="7">
        <f t="shared" si="15"/>
        <v>38.701014770905466</v>
      </c>
      <c r="N75" s="12">
        <f t="shared" si="15"/>
        <v>0</v>
      </c>
    </row>
    <row r="76" spans="1:14">
      <c r="A76" s="2" t="s">
        <v>47</v>
      </c>
      <c r="B76" s="7"/>
      <c r="C76" s="7"/>
      <c r="D76" s="7"/>
      <c r="E76" s="7"/>
      <c r="F76" s="7"/>
      <c r="G76" s="12"/>
      <c r="H76" s="7"/>
      <c r="I76" s="7"/>
      <c r="J76" s="12"/>
      <c r="K76" s="7"/>
      <c r="L76" s="7"/>
      <c r="M76" s="7"/>
      <c r="N76" s="12"/>
    </row>
    <row r="77" spans="1:14">
      <c r="A77" s="6" t="s">
        <v>27</v>
      </c>
      <c r="B77" s="7">
        <f t="shared" ref="B77:N78" si="16">B43/($P43/1000)</f>
        <v>11438.063107759477</v>
      </c>
      <c r="C77" s="7">
        <f t="shared" si="16"/>
        <v>4372.0314877290475</v>
      </c>
      <c r="D77" s="7">
        <f t="shared" si="16"/>
        <v>7253.4232982734675</v>
      </c>
      <c r="E77" s="7">
        <f t="shared" si="16"/>
        <v>3978.8185486538337</v>
      </c>
      <c r="F77" s="7">
        <f t="shared" si="16"/>
        <v>17.159489316663361</v>
      </c>
      <c r="G77" s="12">
        <f t="shared" si="16"/>
        <v>205.82126083217571</v>
      </c>
      <c r="H77" s="7">
        <f t="shared" si="16"/>
        <v>158.49705629423829</v>
      </c>
      <c r="I77" s="7">
        <f t="shared" si="16"/>
        <v>142.13137527287162</v>
      </c>
      <c r="J77" s="12">
        <f t="shared" si="16"/>
        <v>32.400608586359731</v>
      </c>
      <c r="K77" s="7">
        <f t="shared" si="16"/>
        <v>0</v>
      </c>
      <c r="L77" s="7">
        <f t="shared" si="16"/>
        <v>0</v>
      </c>
      <c r="M77" s="7">
        <f t="shared" si="16"/>
        <v>0</v>
      </c>
      <c r="N77" s="12">
        <f t="shared" si="16"/>
        <v>0</v>
      </c>
    </row>
    <row r="78" spans="1:14">
      <c r="A78" s="6" t="s">
        <v>31</v>
      </c>
      <c r="B78" s="7">
        <f t="shared" si="16"/>
        <v>38537.92274778735</v>
      </c>
      <c r="C78" s="7">
        <f t="shared" si="16"/>
        <v>17678.858214641579</v>
      </c>
      <c r="D78" s="7">
        <f t="shared" si="16"/>
        <v>36359.474825625693</v>
      </c>
      <c r="E78" s="7">
        <f t="shared" si="16"/>
        <v>1928.4625754645097</v>
      </c>
      <c r="F78" s="7">
        <f t="shared" si="16"/>
        <v>11.224429986518961</v>
      </c>
      <c r="G78" s="12">
        <f t="shared" si="16"/>
        <v>249.98534669714553</v>
      </c>
      <c r="H78" s="7">
        <f t="shared" si="16"/>
        <v>279.76085809741517</v>
      </c>
      <c r="I78" s="7">
        <f t="shared" si="16"/>
        <v>112.09776683664498</v>
      </c>
      <c r="J78" s="12">
        <f t="shared" si="16"/>
        <v>157.58161889689936</v>
      </c>
      <c r="K78" s="7">
        <f t="shared" si="16"/>
        <v>0</v>
      </c>
      <c r="L78" s="7">
        <f t="shared" si="16"/>
        <v>0</v>
      </c>
      <c r="M78" s="7">
        <f t="shared" si="16"/>
        <v>0</v>
      </c>
      <c r="N78" s="12">
        <f t="shared" si="16"/>
        <v>0</v>
      </c>
    </row>
    <row r="80" spans="1:14">
      <c r="A80" s="6" t="s">
        <v>97</v>
      </c>
    </row>
    <row r="81" spans="1:1">
      <c r="A81" s="6" t="s">
        <v>84</v>
      </c>
    </row>
    <row r="82" spans="1:1">
      <c r="A82" s="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4" style="6" customWidth="1"/>
    <col min="2" max="2" width="11.85546875" style="6" customWidth="1"/>
    <col min="3" max="3" width="11.5703125" style="6" bestFit="1" customWidth="1"/>
    <col min="4" max="4" width="11.85546875" style="6" customWidth="1"/>
    <col min="5" max="5" width="12" style="6" customWidth="1"/>
    <col min="6" max="6" width="10.140625" style="6" customWidth="1"/>
    <col min="7" max="7" width="11.7109375" style="6" customWidth="1"/>
    <col min="8" max="8" width="10.140625" style="6" bestFit="1" customWidth="1"/>
    <col min="9" max="9" width="10.5703125" style="6" customWidth="1"/>
    <col min="10" max="10" width="11" style="6" customWidth="1"/>
    <col min="11" max="11" width="9.42578125" style="6" bestFit="1" customWidth="1"/>
    <col min="12" max="13" width="10.7109375" style="6" customWidth="1"/>
    <col min="14" max="14" width="11.7109375" style="6" customWidth="1"/>
    <col min="15" max="15" width="10.5703125" style="6" customWidth="1"/>
    <col min="16" max="16" width="10.85546875" style="6" customWidth="1"/>
    <col min="17" max="17" width="9.28515625" style="6" customWidth="1"/>
    <col min="18" max="20" width="9.140625" style="6" customWidth="1"/>
    <col min="21" max="16384" width="9.140625" style="6"/>
  </cols>
  <sheetData>
    <row r="1" spans="1:18" s="5" customFormat="1" ht="51" customHeight="1">
      <c r="A1" s="1" t="s">
        <v>95</v>
      </c>
      <c r="B1" s="5" t="s">
        <v>14</v>
      </c>
      <c r="C1" s="5" t="s">
        <v>1</v>
      </c>
      <c r="D1" s="5" t="s">
        <v>11</v>
      </c>
      <c r="E1" s="5" t="s">
        <v>12</v>
      </c>
      <c r="F1" s="5" t="s">
        <v>9</v>
      </c>
      <c r="G1" s="11" t="s">
        <v>10</v>
      </c>
      <c r="H1" s="5" t="s">
        <v>2</v>
      </c>
      <c r="I1" s="5" t="s">
        <v>3</v>
      </c>
      <c r="J1" s="11" t="s">
        <v>4</v>
      </c>
      <c r="K1" s="5" t="s">
        <v>5</v>
      </c>
      <c r="L1" s="5" t="s">
        <v>6</v>
      </c>
      <c r="M1" s="5" t="s">
        <v>7</v>
      </c>
      <c r="N1" s="11" t="s">
        <v>8</v>
      </c>
      <c r="O1" s="5" t="s">
        <v>48</v>
      </c>
      <c r="P1" s="5" t="s">
        <v>147</v>
      </c>
      <c r="R1" s="5" t="s">
        <v>13</v>
      </c>
    </row>
    <row r="2" spans="1:18" s="5" customFormat="1" ht="12.75" customHeight="1">
      <c r="A2" s="1" t="s">
        <v>41</v>
      </c>
      <c r="G2" s="11"/>
      <c r="J2" s="11"/>
      <c r="N2" s="11"/>
    </row>
    <row r="3" spans="1:18">
      <c r="A3" s="6" t="s">
        <v>15</v>
      </c>
      <c r="B3" s="7">
        <f>D3+E3+G3+N3</f>
        <v>28662981</v>
      </c>
      <c r="C3" s="7">
        <v>11481951</v>
      </c>
      <c r="D3" s="7">
        <v>19944913</v>
      </c>
      <c r="E3" s="7">
        <v>8134479</v>
      </c>
      <c r="F3" s="7">
        <v>68194</v>
      </c>
      <c r="G3" s="12">
        <v>583589</v>
      </c>
      <c r="H3" s="7">
        <v>0</v>
      </c>
      <c r="I3" s="7">
        <v>0</v>
      </c>
      <c r="J3" s="12">
        <v>0</v>
      </c>
      <c r="K3" s="7">
        <v>0</v>
      </c>
      <c r="L3" s="7">
        <v>0</v>
      </c>
      <c r="M3" s="7">
        <v>0</v>
      </c>
      <c r="N3" s="12">
        <v>0</v>
      </c>
      <c r="O3" s="7"/>
      <c r="P3" s="7"/>
      <c r="Q3" s="7"/>
      <c r="R3" s="6" t="s">
        <v>13</v>
      </c>
    </row>
    <row r="4" spans="1:18">
      <c r="A4" s="6" t="s">
        <v>16</v>
      </c>
      <c r="B4" s="7">
        <f t="shared" ref="B4:B28" si="0">D4+E4+G4+N4</f>
        <v>12667495</v>
      </c>
      <c r="C4" s="7">
        <v>5346210</v>
      </c>
      <c r="D4" s="7">
        <v>9297601</v>
      </c>
      <c r="E4" s="7">
        <v>3205792</v>
      </c>
      <c r="F4" s="7">
        <v>37799</v>
      </c>
      <c r="G4" s="12">
        <v>163672</v>
      </c>
      <c r="H4" s="7">
        <v>778929</v>
      </c>
      <c r="I4" s="7">
        <v>544173</v>
      </c>
      <c r="J4" s="12">
        <v>237162</v>
      </c>
      <c r="K4" s="7">
        <v>215</v>
      </c>
      <c r="L4" s="7">
        <v>0</v>
      </c>
      <c r="M4" s="7">
        <v>3913</v>
      </c>
      <c r="N4" s="12">
        <v>430</v>
      </c>
      <c r="O4" s="7"/>
      <c r="P4" s="7"/>
      <c r="Q4" s="7"/>
      <c r="R4" s="6" t="s">
        <v>13</v>
      </c>
    </row>
    <row r="5" spans="1:18">
      <c r="A5" s="6" t="s">
        <v>17</v>
      </c>
      <c r="B5" s="7">
        <f t="shared" si="0"/>
        <v>2217293</v>
      </c>
      <c r="C5" s="7">
        <v>773647</v>
      </c>
      <c r="D5" s="7">
        <v>1512828</v>
      </c>
      <c r="E5" s="7">
        <v>702742</v>
      </c>
      <c r="F5" s="7">
        <v>110</v>
      </c>
      <c r="G5" s="12">
        <v>1723</v>
      </c>
      <c r="H5" s="7">
        <v>43245</v>
      </c>
      <c r="I5" s="7">
        <v>24671</v>
      </c>
      <c r="J5" s="12">
        <v>18614</v>
      </c>
      <c r="K5" s="7">
        <v>0</v>
      </c>
      <c r="L5" s="7">
        <v>0</v>
      </c>
      <c r="M5" s="7">
        <v>0</v>
      </c>
      <c r="N5" s="12">
        <v>0</v>
      </c>
      <c r="O5" s="7"/>
      <c r="P5" s="7"/>
      <c r="Q5" s="7"/>
    </row>
    <row r="6" spans="1:18">
      <c r="A6" s="6" t="s">
        <v>18</v>
      </c>
      <c r="B6" s="7">
        <f t="shared" si="0"/>
        <v>11867269</v>
      </c>
      <c r="C6" s="7">
        <v>4070090</v>
      </c>
      <c r="D6" s="7">
        <v>6981401</v>
      </c>
      <c r="E6" s="7">
        <v>4885868</v>
      </c>
      <c r="F6" s="7">
        <v>0</v>
      </c>
      <c r="G6" s="12">
        <v>0</v>
      </c>
      <c r="H6" s="7">
        <v>0</v>
      </c>
      <c r="I6" s="7">
        <v>0</v>
      </c>
      <c r="J6" s="12">
        <v>0</v>
      </c>
      <c r="K6" s="7">
        <v>0</v>
      </c>
      <c r="L6" s="7">
        <v>0</v>
      </c>
      <c r="M6" s="7">
        <v>0</v>
      </c>
      <c r="N6" s="12">
        <v>0</v>
      </c>
      <c r="O6" s="7"/>
      <c r="P6" s="7"/>
      <c r="Q6" s="7"/>
      <c r="R6" s="6" t="s">
        <v>13</v>
      </c>
    </row>
    <row r="7" spans="1:18">
      <c r="A7" s="6" t="s">
        <v>19</v>
      </c>
      <c r="B7" s="7">
        <f t="shared" si="0"/>
        <v>5941904</v>
      </c>
      <c r="C7" s="7">
        <v>3016974</v>
      </c>
      <c r="D7" s="7">
        <v>5530414</v>
      </c>
      <c r="E7" s="7">
        <v>318599</v>
      </c>
      <c r="F7" s="7">
        <v>2564</v>
      </c>
      <c r="G7" s="12">
        <v>92630</v>
      </c>
      <c r="H7" s="7">
        <v>322424</v>
      </c>
      <c r="I7" s="7">
        <v>165111</v>
      </c>
      <c r="J7" s="12">
        <v>171917</v>
      </c>
      <c r="K7" s="7">
        <v>252</v>
      </c>
      <c r="L7" s="7">
        <v>676</v>
      </c>
      <c r="M7" s="7">
        <v>5933</v>
      </c>
      <c r="N7" s="12">
        <v>261</v>
      </c>
      <c r="O7" s="7"/>
      <c r="P7" s="7"/>
      <c r="Q7" s="7"/>
      <c r="R7" s="6" t="s">
        <v>13</v>
      </c>
    </row>
    <row r="8" spans="1:18">
      <c r="A8" s="6" t="s">
        <v>20</v>
      </c>
      <c r="B8" s="7">
        <f t="shared" si="0"/>
        <v>1721851</v>
      </c>
      <c r="C8" s="7">
        <v>415615</v>
      </c>
      <c r="D8" s="7">
        <v>828660</v>
      </c>
      <c r="E8" s="7">
        <v>893191</v>
      </c>
      <c r="F8" s="7">
        <v>0</v>
      </c>
      <c r="G8" s="12">
        <v>0</v>
      </c>
      <c r="H8" s="7">
        <v>279</v>
      </c>
      <c r="I8" s="7">
        <v>259</v>
      </c>
      <c r="J8" s="12">
        <v>0</v>
      </c>
      <c r="K8" s="7">
        <v>0</v>
      </c>
      <c r="L8" s="7">
        <v>0</v>
      </c>
      <c r="M8" s="7">
        <v>0</v>
      </c>
      <c r="N8" s="12">
        <v>0</v>
      </c>
      <c r="O8" s="7"/>
      <c r="P8" s="7"/>
      <c r="Q8" s="7"/>
    </row>
    <row r="9" spans="1:18">
      <c r="A9" s="6" t="s">
        <v>21</v>
      </c>
      <c r="B9" s="7">
        <f t="shared" si="0"/>
        <v>7072711</v>
      </c>
      <c r="C9" s="7">
        <v>2689727</v>
      </c>
      <c r="D9" s="7">
        <v>4575051</v>
      </c>
      <c r="E9" s="7">
        <v>2497321</v>
      </c>
      <c r="F9" s="7">
        <v>13</v>
      </c>
      <c r="G9" s="12">
        <v>339</v>
      </c>
      <c r="H9" s="7">
        <v>34891</v>
      </c>
      <c r="I9" s="7">
        <v>21863</v>
      </c>
      <c r="J9" s="12">
        <v>13351</v>
      </c>
      <c r="K9" s="7">
        <v>0</v>
      </c>
      <c r="L9" s="7">
        <v>0</v>
      </c>
      <c r="M9" s="7">
        <v>0</v>
      </c>
      <c r="N9" s="12">
        <v>0</v>
      </c>
      <c r="O9" s="7"/>
      <c r="P9" s="7"/>
      <c r="Q9" s="7"/>
      <c r="R9" s="6" t="s">
        <v>13</v>
      </c>
    </row>
    <row r="10" spans="1:18">
      <c r="A10" s="6" t="s">
        <v>22</v>
      </c>
      <c r="B10" s="7">
        <f t="shared" si="0"/>
        <v>623066</v>
      </c>
      <c r="C10" s="7">
        <v>270347</v>
      </c>
      <c r="D10" s="7">
        <v>581467</v>
      </c>
      <c r="E10" s="7">
        <v>39513</v>
      </c>
      <c r="F10" s="7">
        <v>390</v>
      </c>
      <c r="G10" s="12">
        <v>2086</v>
      </c>
      <c r="H10" s="7">
        <v>22</v>
      </c>
      <c r="I10" s="7">
        <v>0</v>
      </c>
      <c r="J10" s="12">
        <v>0</v>
      </c>
      <c r="K10" s="7">
        <v>0</v>
      </c>
      <c r="L10" s="7">
        <v>0</v>
      </c>
      <c r="M10" s="7">
        <v>0</v>
      </c>
      <c r="N10" s="12">
        <v>0</v>
      </c>
      <c r="O10" s="7"/>
      <c r="P10" s="7"/>
      <c r="Q10" s="7"/>
    </row>
    <row r="11" spans="1:18">
      <c r="A11" s="6" t="s">
        <v>23</v>
      </c>
      <c r="B11" s="7">
        <f t="shared" si="0"/>
        <v>26642</v>
      </c>
      <c r="C11" s="7">
        <v>13781</v>
      </c>
      <c r="D11" s="7">
        <v>25665</v>
      </c>
      <c r="E11" s="7">
        <v>977</v>
      </c>
      <c r="F11" s="7">
        <v>0</v>
      </c>
      <c r="G11" s="12">
        <v>0</v>
      </c>
      <c r="H11" s="7">
        <v>0</v>
      </c>
      <c r="I11" s="7">
        <v>201</v>
      </c>
      <c r="J11" s="12">
        <v>303</v>
      </c>
      <c r="K11" s="7">
        <v>0</v>
      </c>
      <c r="L11" s="7">
        <v>0</v>
      </c>
      <c r="M11" s="7">
        <v>0</v>
      </c>
      <c r="N11" s="12">
        <v>0</v>
      </c>
      <c r="O11" s="7"/>
      <c r="P11" s="7"/>
      <c r="Q11" s="7"/>
      <c r="R11" s="6" t="s">
        <v>13</v>
      </c>
    </row>
    <row r="12" spans="1:18">
      <c r="A12" s="6" t="s">
        <v>24</v>
      </c>
      <c r="B12" s="7">
        <f t="shared" si="0"/>
        <v>9130785</v>
      </c>
      <c r="C12" s="7">
        <v>2823290</v>
      </c>
      <c r="D12" s="7">
        <v>5729756</v>
      </c>
      <c r="E12" s="7">
        <v>3238929</v>
      </c>
      <c r="F12" s="7">
        <v>8068</v>
      </c>
      <c r="G12" s="12">
        <v>159472</v>
      </c>
      <c r="H12" s="7">
        <v>307626</v>
      </c>
      <c r="I12" s="7">
        <v>245637</v>
      </c>
      <c r="J12" s="12">
        <v>64064</v>
      </c>
      <c r="K12" s="7">
        <v>657</v>
      </c>
      <c r="L12" s="7">
        <v>37931</v>
      </c>
      <c r="M12" s="7">
        <v>23464</v>
      </c>
      <c r="N12" s="12">
        <v>2628</v>
      </c>
      <c r="O12" s="7"/>
      <c r="P12" s="7"/>
      <c r="Q12" s="7"/>
    </row>
    <row r="13" spans="1:18">
      <c r="A13" s="6" t="s">
        <v>25</v>
      </c>
      <c r="B13" s="7">
        <f t="shared" si="0"/>
        <v>566648</v>
      </c>
      <c r="C13" s="7">
        <v>270416</v>
      </c>
      <c r="D13" s="7">
        <v>493205</v>
      </c>
      <c r="E13" s="7">
        <v>72896</v>
      </c>
      <c r="F13" s="7">
        <v>21</v>
      </c>
      <c r="G13" s="12">
        <v>547</v>
      </c>
      <c r="H13" s="7">
        <v>3728</v>
      </c>
      <c r="I13" s="7">
        <v>1622</v>
      </c>
      <c r="J13" s="12">
        <v>2542</v>
      </c>
      <c r="K13" s="7">
        <v>0</v>
      </c>
      <c r="L13" s="7">
        <v>0</v>
      </c>
      <c r="M13" s="7">
        <v>0</v>
      </c>
      <c r="N13" s="12">
        <v>0</v>
      </c>
      <c r="O13" s="7"/>
      <c r="P13" s="7"/>
      <c r="Q13" s="7"/>
    </row>
    <row r="14" spans="1:18">
      <c r="A14" s="6" t="s">
        <v>26</v>
      </c>
      <c r="B14" s="7">
        <f t="shared" si="0"/>
        <v>3829000</v>
      </c>
      <c r="C14" s="7">
        <v>1405122</v>
      </c>
      <c r="D14" s="7">
        <v>2610492</v>
      </c>
      <c r="E14" s="7">
        <v>1198838</v>
      </c>
      <c r="F14" s="7">
        <v>2065</v>
      </c>
      <c r="G14" s="12">
        <v>19670</v>
      </c>
      <c r="H14" s="7">
        <v>31636</v>
      </c>
      <c r="I14" s="7">
        <v>17419</v>
      </c>
      <c r="J14" s="12">
        <v>11836</v>
      </c>
      <c r="K14" s="7">
        <v>0</v>
      </c>
      <c r="L14" s="7">
        <v>0</v>
      </c>
      <c r="M14" s="7">
        <v>0</v>
      </c>
      <c r="N14" s="12">
        <v>0</v>
      </c>
      <c r="O14" s="7"/>
      <c r="P14" s="7"/>
      <c r="Q14" s="7"/>
      <c r="R14" s="6" t="s">
        <v>13</v>
      </c>
    </row>
    <row r="15" spans="1:18">
      <c r="A15" s="6" t="s">
        <v>27</v>
      </c>
      <c r="B15" s="7">
        <f t="shared" si="0"/>
        <v>827074</v>
      </c>
      <c r="C15" s="7">
        <v>279374</v>
      </c>
      <c r="D15" s="7">
        <v>546118</v>
      </c>
      <c r="E15" s="7">
        <v>264198</v>
      </c>
      <c r="F15" s="7">
        <v>1393</v>
      </c>
      <c r="G15" s="12">
        <v>16758</v>
      </c>
      <c r="H15" s="7">
        <v>10931</v>
      </c>
      <c r="I15" s="7">
        <v>9577</v>
      </c>
      <c r="J15" s="12">
        <v>1082</v>
      </c>
      <c r="K15" s="7">
        <v>0</v>
      </c>
      <c r="L15" s="7">
        <v>0</v>
      </c>
      <c r="M15" s="7">
        <v>0</v>
      </c>
      <c r="N15" s="12">
        <v>0</v>
      </c>
      <c r="O15" s="7"/>
      <c r="P15" s="7"/>
      <c r="Q15" s="7"/>
      <c r="R15" s="6" t="s">
        <v>13</v>
      </c>
    </row>
    <row r="16" spans="1:18">
      <c r="A16" s="6" t="s">
        <v>28</v>
      </c>
      <c r="B16" s="7">
        <f t="shared" si="0"/>
        <v>1008121</v>
      </c>
      <c r="C16" s="7">
        <v>381903</v>
      </c>
      <c r="D16" s="7">
        <v>900563</v>
      </c>
      <c r="E16" s="7">
        <v>104519</v>
      </c>
      <c r="F16" s="7">
        <v>258</v>
      </c>
      <c r="G16" s="12">
        <v>3039</v>
      </c>
      <c r="H16" s="7">
        <v>80744</v>
      </c>
      <c r="I16" s="7">
        <v>45567</v>
      </c>
      <c r="J16" s="12">
        <v>23146</v>
      </c>
      <c r="K16" s="7">
        <v>0</v>
      </c>
      <c r="L16" s="7">
        <v>0</v>
      </c>
      <c r="M16" s="7">
        <v>0</v>
      </c>
      <c r="N16" s="12">
        <v>0</v>
      </c>
      <c r="O16" s="7"/>
      <c r="P16" s="7"/>
      <c r="Q16" s="7"/>
      <c r="R16" s="6" t="s">
        <v>13</v>
      </c>
    </row>
    <row r="17" spans="1:18">
      <c r="A17" s="6" t="s">
        <v>29</v>
      </c>
      <c r="B17" s="7">
        <f t="shared" si="0"/>
        <v>22434805</v>
      </c>
      <c r="C17" s="7">
        <v>9461721</v>
      </c>
      <c r="D17" s="7">
        <v>15908404</v>
      </c>
      <c r="E17" s="7">
        <v>6090841</v>
      </c>
      <c r="F17" s="7">
        <v>22798</v>
      </c>
      <c r="G17" s="12">
        <v>435560</v>
      </c>
      <c r="H17" s="7">
        <v>724964</v>
      </c>
      <c r="I17" s="7">
        <v>399393</v>
      </c>
      <c r="J17" s="12">
        <v>335625</v>
      </c>
      <c r="K17" s="7">
        <v>1392</v>
      </c>
      <c r="L17" s="7">
        <v>33310</v>
      </c>
      <c r="M17" s="7">
        <v>60779</v>
      </c>
      <c r="N17" s="12">
        <v>0</v>
      </c>
      <c r="O17" s="7"/>
      <c r="P17" s="7"/>
      <c r="Q17" s="7"/>
      <c r="R17" s="6" t="s">
        <v>13</v>
      </c>
    </row>
    <row r="18" spans="1:18">
      <c r="A18" s="6" t="s">
        <v>30</v>
      </c>
      <c r="B18" s="7">
        <f t="shared" si="0"/>
        <v>679888</v>
      </c>
      <c r="C18" s="7">
        <v>303851</v>
      </c>
      <c r="D18" s="7">
        <v>618672</v>
      </c>
      <c r="E18" s="7">
        <v>61216</v>
      </c>
      <c r="F18" s="7">
        <v>0</v>
      </c>
      <c r="G18" s="12">
        <v>0</v>
      </c>
      <c r="H18" s="7">
        <v>0</v>
      </c>
      <c r="I18" s="7">
        <v>0</v>
      </c>
      <c r="J18" s="12">
        <v>0</v>
      </c>
      <c r="K18" s="7">
        <v>0</v>
      </c>
      <c r="L18" s="7">
        <v>0</v>
      </c>
      <c r="M18" s="7">
        <v>0</v>
      </c>
      <c r="N18" s="12">
        <v>0</v>
      </c>
      <c r="O18" s="7"/>
      <c r="P18" s="7"/>
      <c r="Q18" s="7"/>
      <c r="R18" s="6" t="s">
        <v>13</v>
      </c>
    </row>
    <row r="19" spans="1:18">
      <c r="A19" s="6" t="s">
        <v>31</v>
      </c>
      <c r="B19" s="7">
        <f t="shared" si="0"/>
        <v>1250719</v>
      </c>
      <c r="C19" s="7">
        <v>570671</v>
      </c>
      <c r="D19" s="7">
        <v>1163393</v>
      </c>
      <c r="E19" s="7">
        <v>78768</v>
      </c>
      <c r="F19" s="7">
        <v>435</v>
      </c>
      <c r="G19" s="12">
        <v>8558</v>
      </c>
      <c r="H19" s="7">
        <v>11373</v>
      </c>
      <c r="I19" s="7">
        <v>5871</v>
      </c>
      <c r="J19" s="12">
        <v>5415</v>
      </c>
      <c r="K19" s="7">
        <v>0</v>
      </c>
      <c r="L19" s="7">
        <v>0</v>
      </c>
      <c r="M19" s="7">
        <v>0</v>
      </c>
      <c r="N19" s="12">
        <v>0</v>
      </c>
      <c r="O19" s="7"/>
      <c r="P19" s="7"/>
      <c r="Q19" s="7"/>
      <c r="R19" s="6" t="s">
        <v>13</v>
      </c>
    </row>
    <row r="20" spans="1:18">
      <c r="A20" s="6" t="s">
        <v>32</v>
      </c>
      <c r="B20" s="7">
        <f t="shared" si="0"/>
        <v>2651199</v>
      </c>
      <c r="C20" s="7">
        <v>1268227</v>
      </c>
      <c r="D20" s="7">
        <v>2560427</v>
      </c>
      <c r="E20" s="7">
        <v>90733</v>
      </c>
      <c r="F20" s="7">
        <v>3</v>
      </c>
      <c r="G20" s="12">
        <v>39</v>
      </c>
      <c r="H20" s="7">
        <v>65477</v>
      </c>
      <c r="I20" s="7">
        <v>45327</v>
      </c>
      <c r="J20" s="12">
        <v>12745</v>
      </c>
      <c r="K20" s="7">
        <v>0</v>
      </c>
      <c r="L20" s="7">
        <v>0</v>
      </c>
      <c r="M20" s="7">
        <v>0</v>
      </c>
      <c r="N20" s="12">
        <v>0</v>
      </c>
      <c r="O20" s="7"/>
      <c r="P20" s="7"/>
      <c r="Q20" s="7"/>
    </row>
    <row r="21" spans="1:18">
      <c r="A21" s="6" t="s">
        <v>33</v>
      </c>
      <c r="B21" s="7">
        <f t="shared" si="0"/>
        <v>5377784</v>
      </c>
      <c r="C21" s="7">
        <v>2274444</v>
      </c>
      <c r="D21" s="7">
        <v>4620413</v>
      </c>
      <c r="E21" s="7">
        <v>734215</v>
      </c>
      <c r="F21" s="7">
        <v>889</v>
      </c>
      <c r="G21" s="12">
        <v>23156</v>
      </c>
      <c r="H21" s="7">
        <v>117375</v>
      </c>
      <c r="I21" s="7">
        <v>76429</v>
      </c>
      <c r="J21" s="12">
        <v>41976</v>
      </c>
      <c r="K21" s="7">
        <v>2349</v>
      </c>
      <c r="L21" s="7">
        <v>86235</v>
      </c>
      <c r="M21" s="7">
        <v>121660</v>
      </c>
      <c r="N21" s="12">
        <v>0</v>
      </c>
      <c r="O21" s="7"/>
      <c r="P21" s="7"/>
      <c r="Q21" s="7"/>
      <c r="R21" s="6" t="s">
        <v>13</v>
      </c>
    </row>
    <row r="22" spans="1:18">
      <c r="A22" s="6" t="s">
        <v>34</v>
      </c>
      <c r="B22" s="7">
        <f t="shared" si="0"/>
        <v>12963516</v>
      </c>
      <c r="C22" s="7">
        <v>4440407</v>
      </c>
      <c r="D22" s="7">
        <v>8767939</v>
      </c>
      <c r="E22" s="7">
        <v>3206372</v>
      </c>
      <c r="F22" s="7">
        <v>38368</v>
      </c>
      <c r="G22" s="12">
        <v>989205</v>
      </c>
      <c r="H22" s="7">
        <v>1789546</v>
      </c>
      <c r="I22" s="7">
        <v>1327518</v>
      </c>
      <c r="J22" s="12">
        <v>432523</v>
      </c>
      <c r="K22" s="7">
        <v>3492</v>
      </c>
      <c r="L22" s="7">
        <v>236049</v>
      </c>
      <c r="M22" s="7">
        <v>163790</v>
      </c>
      <c r="N22" s="12">
        <v>0</v>
      </c>
      <c r="O22" s="7"/>
      <c r="P22" s="7"/>
      <c r="Q22" s="7"/>
      <c r="R22" s="6" t="s">
        <v>13</v>
      </c>
    </row>
    <row r="23" spans="1:18">
      <c r="A23" s="6" t="s">
        <v>35</v>
      </c>
      <c r="B23" s="7">
        <f t="shared" si="0"/>
        <v>1554077</v>
      </c>
      <c r="C23" s="7">
        <v>686235</v>
      </c>
      <c r="D23" s="7">
        <v>1275578</v>
      </c>
      <c r="E23" s="7">
        <v>266021</v>
      </c>
      <c r="F23" s="7">
        <v>486</v>
      </c>
      <c r="G23" s="12">
        <v>12478</v>
      </c>
      <c r="H23" s="7">
        <v>7139</v>
      </c>
      <c r="I23" s="7">
        <v>4522</v>
      </c>
      <c r="J23" s="12">
        <v>2560</v>
      </c>
      <c r="K23" s="7">
        <v>0</v>
      </c>
      <c r="L23" s="7">
        <v>0</v>
      </c>
      <c r="M23" s="7">
        <v>0</v>
      </c>
      <c r="N23" s="12">
        <v>0</v>
      </c>
      <c r="P23" s="7"/>
    </row>
    <row r="24" spans="1:18">
      <c r="A24" s="6" t="s">
        <v>36</v>
      </c>
      <c r="B24" s="7">
        <f t="shared" si="0"/>
        <v>719530</v>
      </c>
      <c r="C24" s="7">
        <v>347806</v>
      </c>
      <c r="D24" s="7">
        <v>672256</v>
      </c>
      <c r="E24" s="7">
        <v>47274</v>
      </c>
      <c r="F24" s="7">
        <v>0</v>
      </c>
      <c r="G24" s="12">
        <v>0</v>
      </c>
      <c r="H24" s="7">
        <v>29277</v>
      </c>
      <c r="I24" s="7">
        <v>29654</v>
      </c>
      <c r="J24" s="12">
        <v>3654</v>
      </c>
      <c r="K24" s="7">
        <v>0</v>
      </c>
      <c r="L24" s="7">
        <v>0</v>
      </c>
      <c r="M24" s="7">
        <v>0</v>
      </c>
      <c r="N24" s="12">
        <v>0</v>
      </c>
      <c r="P24" s="7"/>
    </row>
    <row r="25" spans="1:18">
      <c r="A25" s="6" t="s">
        <v>37</v>
      </c>
      <c r="B25" s="7">
        <f t="shared" si="0"/>
        <v>11860609</v>
      </c>
      <c r="C25" s="7">
        <v>4894486</v>
      </c>
      <c r="D25" s="7">
        <v>9484335</v>
      </c>
      <c r="E25" s="7">
        <v>2073485</v>
      </c>
      <c r="F25" s="7">
        <v>20476</v>
      </c>
      <c r="G25" s="12">
        <v>302789</v>
      </c>
      <c r="H25" s="7">
        <v>481620</v>
      </c>
      <c r="I25" s="7">
        <v>345377</v>
      </c>
      <c r="J25" s="12">
        <v>129941</v>
      </c>
      <c r="K25" s="7">
        <v>0</v>
      </c>
      <c r="L25" s="7">
        <v>0</v>
      </c>
      <c r="M25" s="7">
        <v>0</v>
      </c>
      <c r="N25" s="12">
        <v>0</v>
      </c>
      <c r="O25" s="7"/>
      <c r="P25" s="7"/>
      <c r="Q25" s="7"/>
      <c r="R25" s="6" t="s">
        <v>13</v>
      </c>
    </row>
    <row r="26" spans="1:18">
      <c r="A26" s="6" t="s">
        <v>38</v>
      </c>
      <c r="B26" s="7">
        <f t="shared" si="0"/>
        <v>2977384</v>
      </c>
      <c r="C26" s="7">
        <v>954161</v>
      </c>
      <c r="D26" s="7">
        <v>2149675</v>
      </c>
      <c r="E26" s="7">
        <v>827708</v>
      </c>
      <c r="F26" s="7">
        <v>1</v>
      </c>
      <c r="G26" s="12">
        <v>1</v>
      </c>
      <c r="H26" s="7">
        <v>44510</v>
      </c>
      <c r="I26" s="7">
        <v>29238</v>
      </c>
      <c r="J26" s="12">
        <v>15009</v>
      </c>
      <c r="K26" s="7">
        <v>0</v>
      </c>
      <c r="L26" s="7">
        <v>0</v>
      </c>
      <c r="M26" s="7">
        <v>0</v>
      </c>
      <c r="N26" s="12">
        <v>0</v>
      </c>
      <c r="O26" s="7"/>
      <c r="P26" s="7"/>
      <c r="Q26" s="7"/>
    </row>
    <row r="27" spans="1:18">
      <c r="A27" s="6" t="s">
        <v>39</v>
      </c>
      <c r="B27" s="7">
        <f t="shared" si="0"/>
        <v>10428830</v>
      </c>
      <c r="C27" s="7">
        <v>4262047</v>
      </c>
      <c r="D27" s="7">
        <v>8270359</v>
      </c>
      <c r="E27" s="7">
        <v>2107145</v>
      </c>
      <c r="F27" s="7">
        <v>7880</v>
      </c>
      <c r="G27" s="12">
        <v>51326</v>
      </c>
      <c r="H27" s="7">
        <v>218187</v>
      </c>
      <c r="I27" s="7">
        <v>120163</v>
      </c>
      <c r="J27" s="12">
        <v>100069</v>
      </c>
      <c r="K27" s="7">
        <v>600</v>
      </c>
      <c r="L27" s="7">
        <v>5612</v>
      </c>
      <c r="M27" s="7">
        <v>48411</v>
      </c>
      <c r="N27" s="12">
        <v>0</v>
      </c>
      <c r="O27" s="7"/>
      <c r="P27" s="7"/>
      <c r="Q27" s="7"/>
      <c r="R27" s="6" t="s">
        <v>13</v>
      </c>
    </row>
    <row r="28" spans="1:18">
      <c r="A28" s="6" t="s">
        <v>40</v>
      </c>
      <c r="B28" s="7">
        <f t="shared" si="0"/>
        <v>159061181</v>
      </c>
      <c r="C28" s="7">
        <f>SUM(C3:C27)</f>
        <v>62702503</v>
      </c>
      <c r="D28" s="7">
        <f t="shared" ref="D28:N28" si="1">SUM(D3:D27)</f>
        <v>115049585</v>
      </c>
      <c r="E28" s="7">
        <f t="shared" si="1"/>
        <v>41141640</v>
      </c>
      <c r="F28" s="7">
        <f t="shared" si="1"/>
        <v>212211</v>
      </c>
      <c r="G28" s="12">
        <f t="shared" si="1"/>
        <v>2866637</v>
      </c>
      <c r="H28" s="7">
        <f t="shared" si="1"/>
        <v>5103923</v>
      </c>
      <c r="I28" s="7">
        <f t="shared" si="1"/>
        <v>3459592</v>
      </c>
      <c r="J28" s="12">
        <f t="shared" si="1"/>
        <v>1623534</v>
      </c>
      <c r="K28" s="7">
        <f t="shared" si="1"/>
        <v>8957</v>
      </c>
      <c r="L28" s="7">
        <f t="shared" si="1"/>
        <v>399813</v>
      </c>
      <c r="M28" s="7">
        <f t="shared" si="1"/>
        <v>427950</v>
      </c>
      <c r="N28" s="12">
        <f t="shared" si="1"/>
        <v>3319</v>
      </c>
      <c r="P28" s="7"/>
    </row>
    <row r="29" spans="1:18">
      <c r="G29" s="13"/>
      <c r="J29" s="13"/>
      <c r="N29" s="13"/>
    </row>
    <row r="30" spans="1:18">
      <c r="A30" s="2" t="s">
        <v>42</v>
      </c>
      <c r="G30" s="13"/>
      <c r="J30" s="13"/>
      <c r="N30" s="13"/>
    </row>
    <row r="31" spans="1:18">
      <c r="A31" s="6" t="s">
        <v>43</v>
      </c>
      <c r="B31" s="7">
        <f>B3+B4+B5</f>
        <v>43547769</v>
      </c>
      <c r="C31" s="7">
        <f t="shared" ref="C31:N31" si="2">C3+C4+C5</f>
        <v>17601808</v>
      </c>
      <c r="D31" s="7">
        <f t="shared" si="2"/>
        <v>30755342</v>
      </c>
      <c r="E31" s="7">
        <f t="shared" si="2"/>
        <v>12043013</v>
      </c>
      <c r="F31" s="7">
        <f t="shared" si="2"/>
        <v>106103</v>
      </c>
      <c r="G31" s="12">
        <f t="shared" si="2"/>
        <v>748984</v>
      </c>
      <c r="H31" s="7">
        <f t="shared" si="2"/>
        <v>822174</v>
      </c>
      <c r="I31" s="7">
        <f t="shared" si="2"/>
        <v>568844</v>
      </c>
      <c r="J31" s="12">
        <f t="shared" si="2"/>
        <v>255776</v>
      </c>
      <c r="K31" s="7">
        <f t="shared" si="2"/>
        <v>215</v>
      </c>
      <c r="L31" s="7">
        <f t="shared" si="2"/>
        <v>0</v>
      </c>
      <c r="M31" s="7">
        <f t="shared" si="2"/>
        <v>3913</v>
      </c>
      <c r="N31" s="12">
        <f t="shared" si="2"/>
        <v>430</v>
      </c>
      <c r="O31" s="7">
        <v>3095313</v>
      </c>
      <c r="P31" s="7">
        <v>4846743</v>
      </c>
    </row>
    <row r="32" spans="1:18">
      <c r="A32" s="6" t="s">
        <v>18</v>
      </c>
      <c r="B32" s="7">
        <f>B6+B7+B8</f>
        <v>19531024</v>
      </c>
      <c r="C32" s="7">
        <f t="shared" ref="C32:N32" si="3">C6+C7+C8</f>
        <v>7502679</v>
      </c>
      <c r="D32" s="7">
        <f t="shared" si="3"/>
        <v>13340475</v>
      </c>
      <c r="E32" s="7">
        <f t="shared" si="3"/>
        <v>6097658</v>
      </c>
      <c r="F32" s="7">
        <f t="shared" si="3"/>
        <v>2564</v>
      </c>
      <c r="G32" s="12">
        <f t="shared" si="3"/>
        <v>92630</v>
      </c>
      <c r="H32" s="7">
        <f t="shared" si="3"/>
        <v>322703</v>
      </c>
      <c r="I32" s="7">
        <f t="shared" si="3"/>
        <v>165370</v>
      </c>
      <c r="J32" s="12">
        <f t="shared" si="3"/>
        <v>171917</v>
      </c>
      <c r="K32" s="7">
        <f t="shared" si="3"/>
        <v>252</v>
      </c>
      <c r="L32" s="7">
        <f t="shared" si="3"/>
        <v>676</v>
      </c>
      <c r="M32" s="7">
        <f t="shared" si="3"/>
        <v>5933</v>
      </c>
      <c r="N32" s="12">
        <f t="shared" si="3"/>
        <v>261</v>
      </c>
      <c r="O32" s="7">
        <v>174528</v>
      </c>
      <c r="P32" s="7">
        <v>1111354</v>
      </c>
    </row>
    <row r="33" spans="1:16">
      <c r="A33" s="6" t="s">
        <v>44</v>
      </c>
      <c r="B33" s="7">
        <f>B9</f>
        <v>7072711</v>
      </c>
      <c r="C33" s="7">
        <f t="shared" ref="C33:N33" si="4">C9</f>
        <v>2689727</v>
      </c>
      <c r="D33" s="7">
        <f t="shared" si="4"/>
        <v>4575051</v>
      </c>
      <c r="E33" s="7">
        <f t="shared" si="4"/>
        <v>2497321</v>
      </c>
      <c r="F33" s="7">
        <f t="shared" si="4"/>
        <v>13</v>
      </c>
      <c r="G33" s="12">
        <f t="shared" si="4"/>
        <v>339</v>
      </c>
      <c r="H33" s="7">
        <f t="shared" si="4"/>
        <v>34891</v>
      </c>
      <c r="I33" s="7">
        <f t="shared" si="4"/>
        <v>21863</v>
      </c>
      <c r="J33" s="12">
        <f t="shared" si="4"/>
        <v>13351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12">
        <f t="shared" si="4"/>
        <v>0</v>
      </c>
      <c r="O33" s="7">
        <v>195751</v>
      </c>
      <c r="P33" s="7">
        <v>374131</v>
      </c>
    </row>
    <row r="34" spans="1:16">
      <c r="A34" s="6" t="s">
        <v>45</v>
      </c>
      <c r="B34" s="7">
        <f>B10+B11+B12</f>
        <v>9780493</v>
      </c>
      <c r="C34" s="7">
        <f t="shared" ref="C34:N34" si="5">C10+C11+C12</f>
        <v>3107418</v>
      </c>
      <c r="D34" s="7">
        <f t="shared" si="5"/>
        <v>6336888</v>
      </c>
      <c r="E34" s="7">
        <f t="shared" si="5"/>
        <v>3279419</v>
      </c>
      <c r="F34" s="7">
        <f t="shared" si="5"/>
        <v>8458</v>
      </c>
      <c r="G34" s="12">
        <f t="shared" si="5"/>
        <v>161558</v>
      </c>
      <c r="H34" s="7">
        <f t="shared" si="5"/>
        <v>307648</v>
      </c>
      <c r="I34" s="7">
        <f t="shared" si="5"/>
        <v>245838</v>
      </c>
      <c r="J34" s="12">
        <f t="shared" si="5"/>
        <v>64367</v>
      </c>
      <c r="K34" s="7">
        <f t="shared" si="5"/>
        <v>657</v>
      </c>
      <c r="L34" s="7">
        <f t="shared" si="5"/>
        <v>37931</v>
      </c>
      <c r="M34" s="7">
        <f t="shared" si="5"/>
        <v>23464</v>
      </c>
      <c r="N34" s="12">
        <f t="shared" si="5"/>
        <v>2628</v>
      </c>
      <c r="O34" s="7">
        <v>1027683</v>
      </c>
      <c r="P34" s="7">
        <v>1247975</v>
      </c>
    </row>
    <row r="35" spans="1:16">
      <c r="A35" s="6" t="s">
        <v>26</v>
      </c>
      <c r="B35" s="7">
        <f>+B13+B14</f>
        <v>4395648</v>
      </c>
      <c r="C35" s="7">
        <f t="shared" ref="C35:N35" si="6">+C13+C14</f>
        <v>1675538</v>
      </c>
      <c r="D35" s="7">
        <f t="shared" si="6"/>
        <v>3103697</v>
      </c>
      <c r="E35" s="7">
        <f t="shared" si="6"/>
        <v>1271734</v>
      </c>
      <c r="F35" s="7">
        <f t="shared" si="6"/>
        <v>2086</v>
      </c>
      <c r="G35" s="12">
        <f t="shared" si="6"/>
        <v>20217</v>
      </c>
      <c r="H35" s="7">
        <f t="shared" si="6"/>
        <v>35364</v>
      </c>
      <c r="I35" s="7">
        <f t="shared" si="6"/>
        <v>19041</v>
      </c>
      <c r="J35" s="12">
        <f t="shared" si="6"/>
        <v>14378</v>
      </c>
      <c r="K35" s="7">
        <f t="shared" si="6"/>
        <v>0</v>
      </c>
      <c r="L35" s="7">
        <f t="shared" si="6"/>
        <v>0</v>
      </c>
      <c r="M35" s="7">
        <f t="shared" si="6"/>
        <v>0</v>
      </c>
      <c r="N35" s="12">
        <f t="shared" si="6"/>
        <v>0</v>
      </c>
      <c r="O35" s="7">
        <v>131346</v>
      </c>
      <c r="P35" s="7">
        <v>216885</v>
      </c>
    </row>
    <row r="36" spans="1:16">
      <c r="A36" s="6" t="s">
        <v>29</v>
      </c>
      <c r="B36" s="7">
        <f>B16+B17+B18</f>
        <v>24122814</v>
      </c>
      <c r="C36" s="7">
        <f t="shared" ref="C36:N36" si="7">C16+C17+C18</f>
        <v>10147475</v>
      </c>
      <c r="D36" s="7">
        <f t="shared" si="7"/>
        <v>17427639</v>
      </c>
      <c r="E36" s="7">
        <f t="shared" si="7"/>
        <v>6256576</v>
      </c>
      <c r="F36" s="7">
        <f t="shared" si="7"/>
        <v>23056</v>
      </c>
      <c r="G36" s="12">
        <f t="shared" si="7"/>
        <v>438599</v>
      </c>
      <c r="H36" s="7">
        <f t="shared" si="7"/>
        <v>805708</v>
      </c>
      <c r="I36" s="7">
        <f t="shared" si="7"/>
        <v>444960</v>
      </c>
      <c r="J36" s="12">
        <f t="shared" si="7"/>
        <v>358771</v>
      </c>
      <c r="K36" s="7">
        <f t="shared" si="7"/>
        <v>1392</v>
      </c>
      <c r="L36" s="7">
        <f t="shared" si="7"/>
        <v>33310</v>
      </c>
      <c r="M36" s="7">
        <f t="shared" si="7"/>
        <v>60779</v>
      </c>
      <c r="N36" s="12">
        <f t="shared" si="7"/>
        <v>0</v>
      </c>
      <c r="O36" s="7">
        <v>1013356</v>
      </c>
      <c r="P36" s="7">
        <v>2345487</v>
      </c>
    </row>
    <row r="37" spans="1:16">
      <c r="A37" s="6" t="s">
        <v>32</v>
      </c>
      <c r="B37" s="7">
        <f>B20</f>
        <v>2651199</v>
      </c>
      <c r="C37" s="7">
        <f t="shared" ref="C37:N37" si="8">C20</f>
        <v>1268227</v>
      </c>
      <c r="D37" s="7">
        <f t="shared" si="8"/>
        <v>2560427</v>
      </c>
      <c r="E37" s="7">
        <f t="shared" si="8"/>
        <v>90733</v>
      </c>
      <c r="F37" s="7">
        <f t="shared" si="8"/>
        <v>3</v>
      </c>
      <c r="G37" s="12">
        <f t="shared" si="8"/>
        <v>39</v>
      </c>
      <c r="H37" s="7">
        <f t="shared" si="8"/>
        <v>65477</v>
      </c>
      <c r="I37" s="7">
        <f t="shared" si="8"/>
        <v>45327</v>
      </c>
      <c r="J37" s="12">
        <f t="shared" si="8"/>
        <v>12745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12">
        <f t="shared" si="8"/>
        <v>0</v>
      </c>
      <c r="O37" s="7">
        <v>48879</v>
      </c>
      <c r="P37" s="7">
        <v>185634</v>
      </c>
    </row>
    <row r="38" spans="1:16">
      <c r="A38" s="6" t="s">
        <v>33</v>
      </c>
      <c r="B38" s="7">
        <f>B21</f>
        <v>5377784</v>
      </c>
      <c r="C38" s="7">
        <f t="shared" ref="C38:N38" si="9">C21</f>
        <v>2274444</v>
      </c>
      <c r="D38" s="7">
        <f t="shared" si="9"/>
        <v>4620413</v>
      </c>
      <c r="E38" s="7">
        <f t="shared" si="9"/>
        <v>734215</v>
      </c>
      <c r="F38" s="7">
        <f t="shared" si="9"/>
        <v>889</v>
      </c>
      <c r="G38" s="12">
        <f t="shared" si="9"/>
        <v>23156</v>
      </c>
      <c r="H38" s="7">
        <f t="shared" si="9"/>
        <v>117375</v>
      </c>
      <c r="I38" s="7">
        <f t="shared" si="9"/>
        <v>76429</v>
      </c>
      <c r="J38" s="12">
        <f t="shared" si="9"/>
        <v>41976</v>
      </c>
      <c r="K38" s="7">
        <f t="shared" si="9"/>
        <v>2349</v>
      </c>
      <c r="L38" s="7">
        <f t="shared" si="9"/>
        <v>86235</v>
      </c>
      <c r="M38" s="7">
        <f t="shared" si="9"/>
        <v>121660</v>
      </c>
      <c r="N38" s="12">
        <f t="shared" si="9"/>
        <v>0</v>
      </c>
      <c r="O38" s="7">
        <v>54258</v>
      </c>
      <c r="P38" s="7">
        <v>234992</v>
      </c>
    </row>
    <row r="39" spans="1:16">
      <c r="A39" s="6" t="s">
        <v>34</v>
      </c>
      <c r="B39" s="7">
        <f>B22</f>
        <v>12963516</v>
      </c>
      <c r="C39" s="7">
        <f t="shared" ref="C39:N39" si="10">C22</f>
        <v>4440407</v>
      </c>
      <c r="D39" s="7">
        <f t="shared" si="10"/>
        <v>8767939</v>
      </c>
      <c r="E39" s="7">
        <f t="shared" si="10"/>
        <v>3206372</v>
      </c>
      <c r="F39" s="7">
        <f t="shared" si="10"/>
        <v>38368</v>
      </c>
      <c r="G39" s="12">
        <f t="shared" si="10"/>
        <v>989205</v>
      </c>
      <c r="H39" s="7">
        <f t="shared" si="10"/>
        <v>1789546</v>
      </c>
      <c r="I39" s="7">
        <f t="shared" si="10"/>
        <v>1327518</v>
      </c>
      <c r="J39" s="12">
        <f t="shared" si="10"/>
        <v>432523</v>
      </c>
      <c r="K39" s="7">
        <f t="shared" si="10"/>
        <v>3492</v>
      </c>
      <c r="L39" s="7">
        <f t="shared" si="10"/>
        <v>236049</v>
      </c>
      <c r="M39" s="7">
        <f t="shared" si="10"/>
        <v>163790</v>
      </c>
      <c r="N39" s="12">
        <f t="shared" si="10"/>
        <v>0</v>
      </c>
      <c r="O39" s="7">
        <v>250304</v>
      </c>
      <c r="P39" s="7">
        <v>634337</v>
      </c>
    </row>
    <row r="40" spans="1:16">
      <c r="A40" s="6" t="s">
        <v>46</v>
      </c>
      <c r="B40" s="7">
        <f>SUM(B23:B26)</f>
        <v>17111600</v>
      </c>
      <c r="C40" s="7">
        <f t="shared" ref="C40:N40" si="11">SUM(C23:C26)</f>
        <v>6882688</v>
      </c>
      <c r="D40" s="7">
        <f t="shared" si="11"/>
        <v>13581844</v>
      </c>
      <c r="E40" s="7">
        <f t="shared" si="11"/>
        <v>3214488</v>
      </c>
      <c r="F40" s="7">
        <f t="shared" si="11"/>
        <v>20963</v>
      </c>
      <c r="G40" s="12">
        <f t="shared" si="11"/>
        <v>315268</v>
      </c>
      <c r="H40" s="7">
        <f t="shared" si="11"/>
        <v>562546</v>
      </c>
      <c r="I40" s="7">
        <f t="shared" si="11"/>
        <v>408791</v>
      </c>
      <c r="J40" s="12">
        <f t="shared" si="11"/>
        <v>151164</v>
      </c>
      <c r="K40" s="7">
        <f t="shared" si="11"/>
        <v>0</v>
      </c>
      <c r="L40" s="7">
        <f t="shared" si="11"/>
        <v>0</v>
      </c>
      <c r="M40" s="7">
        <f t="shared" si="11"/>
        <v>0</v>
      </c>
      <c r="N40" s="12">
        <f t="shared" si="11"/>
        <v>0</v>
      </c>
      <c r="O40" s="7">
        <v>835737</v>
      </c>
      <c r="P40" s="7">
        <v>1562887</v>
      </c>
    </row>
    <row r="41" spans="1:16">
      <c r="A41" s="6" t="s">
        <v>39</v>
      </c>
      <c r="B41" s="7">
        <f>B27</f>
        <v>10428830</v>
      </c>
      <c r="C41" s="7">
        <f t="shared" ref="C41:N41" si="12">C27</f>
        <v>4262047</v>
      </c>
      <c r="D41" s="7">
        <f t="shared" si="12"/>
        <v>8270359</v>
      </c>
      <c r="E41" s="7">
        <f t="shared" si="12"/>
        <v>2107145</v>
      </c>
      <c r="F41" s="7">
        <f t="shared" si="12"/>
        <v>7880</v>
      </c>
      <c r="G41" s="12">
        <f t="shared" si="12"/>
        <v>51326</v>
      </c>
      <c r="H41" s="7">
        <f t="shared" si="12"/>
        <v>218187</v>
      </c>
      <c r="I41" s="7">
        <f t="shared" si="12"/>
        <v>120163</v>
      </c>
      <c r="J41" s="12">
        <f t="shared" si="12"/>
        <v>100069</v>
      </c>
      <c r="K41" s="7">
        <f t="shared" si="12"/>
        <v>600</v>
      </c>
      <c r="L41" s="7">
        <f t="shared" si="12"/>
        <v>5612</v>
      </c>
      <c r="M41" s="7">
        <f t="shared" si="12"/>
        <v>48411</v>
      </c>
      <c r="N41" s="12">
        <f t="shared" si="12"/>
        <v>0</v>
      </c>
      <c r="O41" s="7">
        <v>428354</v>
      </c>
      <c r="P41" s="7">
        <v>917547</v>
      </c>
    </row>
    <row r="42" spans="1:16">
      <c r="A42" s="2" t="s">
        <v>47</v>
      </c>
      <c r="B42" s="7"/>
      <c r="C42" s="7"/>
      <c r="D42" s="7"/>
      <c r="E42" s="7"/>
      <c r="F42" s="7"/>
      <c r="G42" s="12"/>
      <c r="H42" s="7"/>
      <c r="I42" s="7"/>
      <c r="J42" s="12"/>
      <c r="K42" s="7"/>
      <c r="L42" s="7"/>
      <c r="M42" s="7"/>
      <c r="N42" s="12"/>
      <c r="O42" s="7"/>
      <c r="P42" s="7"/>
    </row>
    <row r="43" spans="1:16">
      <c r="A43" s="6" t="s">
        <v>27</v>
      </c>
      <c r="B43" s="7">
        <f>B15</f>
        <v>827074</v>
      </c>
      <c r="C43" s="7">
        <f t="shared" ref="C43:N43" si="13">C15</f>
        <v>279374</v>
      </c>
      <c r="D43" s="7">
        <f t="shared" si="13"/>
        <v>546118</v>
      </c>
      <c r="E43" s="7">
        <f t="shared" si="13"/>
        <v>264198</v>
      </c>
      <c r="F43" s="7">
        <f t="shared" si="13"/>
        <v>1393</v>
      </c>
      <c r="G43" s="12">
        <f t="shared" si="13"/>
        <v>16758</v>
      </c>
      <c r="H43" s="7">
        <f t="shared" si="13"/>
        <v>10931</v>
      </c>
      <c r="I43" s="7">
        <f t="shared" si="13"/>
        <v>9577</v>
      </c>
      <c r="J43" s="12">
        <f t="shared" si="13"/>
        <v>1082</v>
      </c>
      <c r="K43" s="7">
        <f t="shared" si="13"/>
        <v>0</v>
      </c>
      <c r="L43" s="7">
        <f t="shared" si="13"/>
        <v>0</v>
      </c>
      <c r="M43" s="7">
        <f t="shared" si="13"/>
        <v>0</v>
      </c>
      <c r="N43" s="12">
        <f t="shared" si="13"/>
        <v>0</v>
      </c>
      <c r="O43" s="7">
        <v>29989</v>
      </c>
      <c r="P43" s="7">
        <v>75585</v>
      </c>
    </row>
    <row r="44" spans="1:16">
      <c r="A44" s="6" t="s">
        <v>31</v>
      </c>
      <c r="B44" s="7">
        <f>B19</f>
        <v>1250719</v>
      </c>
      <c r="C44" s="7">
        <f t="shared" ref="C44:N44" si="14">C19</f>
        <v>570671</v>
      </c>
      <c r="D44" s="7">
        <f t="shared" si="14"/>
        <v>1163393</v>
      </c>
      <c r="E44" s="7">
        <f t="shared" si="14"/>
        <v>78768</v>
      </c>
      <c r="F44" s="7">
        <f t="shared" si="14"/>
        <v>435</v>
      </c>
      <c r="G44" s="12">
        <f t="shared" si="14"/>
        <v>8558</v>
      </c>
      <c r="H44" s="7">
        <f t="shared" si="14"/>
        <v>11373</v>
      </c>
      <c r="I44" s="7">
        <f t="shared" si="14"/>
        <v>5871</v>
      </c>
      <c r="J44" s="12">
        <f t="shared" si="14"/>
        <v>5415</v>
      </c>
      <c r="K44" s="7">
        <f t="shared" si="14"/>
        <v>0</v>
      </c>
      <c r="L44" s="7">
        <f t="shared" si="14"/>
        <v>0</v>
      </c>
      <c r="M44" s="7">
        <f t="shared" si="14"/>
        <v>0</v>
      </c>
      <c r="N44" s="12">
        <f t="shared" si="14"/>
        <v>0</v>
      </c>
      <c r="O44" s="3">
        <v>7818</v>
      </c>
      <c r="P44" s="7">
        <v>34122</v>
      </c>
    </row>
    <row r="45" spans="1:16">
      <c r="B45" s="7"/>
      <c r="C45" s="7"/>
      <c r="D45" s="7"/>
      <c r="E45" s="7"/>
      <c r="F45" s="7"/>
      <c r="G45" s="12"/>
      <c r="H45" s="7"/>
      <c r="J45" s="13"/>
      <c r="N45" s="13"/>
    </row>
    <row r="46" spans="1:16">
      <c r="A46" s="2" t="s">
        <v>49</v>
      </c>
      <c r="B46" s="7"/>
      <c r="C46" s="7"/>
      <c r="D46" s="7"/>
      <c r="E46" s="7"/>
      <c r="F46" s="7"/>
      <c r="G46" s="12"/>
      <c r="H46" s="7"/>
      <c r="J46" s="13"/>
      <c r="N46" s="13"/>
    </row>
    <row r="47" spans="1:16">
      <c r="A47" s="2" t="s">
        <v>42</v>
      </c>
      <c r="B47" s="7"/>
      <c r="C47" s="7"/>
      <c r="D47" s="7"/>
      <c r="E47" s="7"/>
      <c r="F47" s="7"/>
      <c r="G47" s="12"/>
      <c r="H47" s="7"/>
      <c r="J47" s="13"/>
      <c r="N47" s="13"/>
    </row>
    <row r="48" spans="1:16">
      <c r="A48" s="6" t="s">
        <v>43</v>
      </c>
      <c r="B48" s="7">
        <f t="shared" ref="B48:N48" si="15">B31/($O31/1000)</f>
        <v>14068.938747066935</v>
      </c>
      <c r="C48" s="7">
        <f t="shared" si="15"/>
        <v>5686.6003535022146</v>
      </c>
      <c r="D48" s="7">
        <f t="shared" si="15"/>
        <v>9936.1008078989107</v>
      </c>
      <c r="E48" s="7">
        <f t="shared" si="15"/>
        <v>3890.7254290600013</v>
      </c>
      <c r="F48" s="7">
        <f t="shared" si="15"/>
        <v>34.278601227081076</v>
      </c>
      <c r="G48" s="12">
        <f t="shared" si="15"/>
        <v>241.97359039295864</v>
      </c>
      <c r="H48" s="7">
        <f t="shared" si="15"/>
        <v>265.61901817360632</v>
      </c>
      <c r="I48" s="7">
        <f t="shared" si="15"/>
        <v>183.77592185346037</v>
      </c>
      <c r="J48" s="12">
        <f t="shared" si="15"/>
        <v>82.633323350497989</v>
      </c>
      <c r="K48" s="7">
        <f t="shared" si="15"/>
        <v>6.9459857532986155E-2</v>
      </c>
      <c r="L48" s="7">
        <f t="shared" si="15"/>
        <v>0</v>
      </c>
      <c r="M48" s="7">
        <f t="shared" si="15"/>
        <v>1.2641694071003482</v>
      </c>
      <c r="N48" s="12">
        <f t="shared" si="15"/>
        <v>0.13891971506597231</v>
      </c>
    </row>
    <row r="49" spans="1:14">
      <c r="A49" s="6" t="s">
        <v>18</v>
      </c>
      <c r="B49" s="7">
        <f t="shared" ref="B49:N49" si="16">B32/($O32/1000)</f>
        <v>111907.68243491017</v>
      </c>
      <c r="C49" s="7">
        <f t="shared" si="16"/>
        <v>42988.397277227727</v>
      </c>
      <c r="D49" s="7">
        <f t="shared" si="16"/>
        <v>76437.448432343241</v>
      </c>
      <c r="E49" s="7">
        <f t="shared" si="16"/>
        <v>34937.992757609099</v>
      </c>
      <c r="F49" s="7">
        <f t="shared" si="16"/>
        <v>14.691052438577191</v>
      </c>
      <c r="G49" s="12">
        <f t="shared" si="16"/>
        <v>530.74578291162447</v>
      </c>
      <c r="H49" s="7">
        <f t="shared" si="16"/>
        <v>1849.0041712504585</v>
      </c>
      <c r="I49" s="7">
        <f t="shared" si="16"/>
        <v>947.52704437110378</v>
      </c>
      <c r="J49" s="12">
        <f t="shared" si="16"/>
        <v>985.03964979831323</v>
      </c>
      <c r="K49" s="7">
        <f t="shared" si="16"/>
        <v>1.443894389438944</v>
      </c>
      <c r="L49" s="7">
        <f t="shared" si="16"/>
        <v>3.8733039970663734</v>
      </c>
      <c r="M49" s="7">
        <f t="shared" si="16"/>
        <v>33.994545287862124</v>
      </c>
      <c r="N49" s="12">
        <f t="shared" si="16"/>
        <v>1.4954620462046206</v>
      </c>
    </row>
    <row r="50" spans="1:14">
      <c r="A50" s="6" t="s">
        <v>44</v>
      </c>
      <c r="B50" s="7">
        <f t="shared" ref="B50:N50" si="17">B33/($O33/1000)</f>
        <v>36131.161526633325</v>
      </c>
      <c r="C50" s="7">
        <f t="shared" si="17"/>
        <v>13740.553049537422</v>
      </c>
      <c r="D50" s="7">
        <f t="shared" si="17"/>
        <v>23371.788649866412</v>
      </c>
      <c r="E50" s="7">
        <f t="shared" si="17"/>
        <v>12757.641084847586</v>
      </c>
      <c r="F50" s="7">
        <f t="shared" si="17"/>
        <v>6.6410899561177211E-2</v>
      </c>
      <c r="G50" s="12">
        <f t="shared" si="17"/>
        <v>1.7317919193260827</v>
      </c>
      <c r="H50" s="7">
        <f t="shared" si="17"/>
        <v>178.24174589146415</v>
      </c>
      <c r="I50" s="7">
        <f t="shared" si="17"/>
        <v>111.68780746969364</v>
      </c>
      <c r="J50" s="12">
        <f t="shared" si="17"/>
        <v>68.203993849328995</v>
      </c>
      <c r="K50" s="7">
        <f t="shared" si="17"/>
        <v>0</v>
      </c>
      <c r="L50" s="7">
        <f t="shared" si="17"/>
        <v>0</v>
      </c>
      <c r="M50" s="7">
        <f t="shared" si="17"/>
        <v>0</v>
      </c>
      <c r="N50" s="12">
        <f t="shared" si="17"/>
        <v>0</v>
      </c>
    </row>
    <row r="51" spans="1:14">
      <c r="A51" s="6" t="s">
        <v>45</v>
      </c>
      <c r="B51" s="7">
        <f t="shared" ref="B51:N51" si="18">B34/($O34/1000)</f>
        <v>9517.0329761220146</v>
      </c>
      <c r="C51" s="7">
        <f t="shared" si="18"/>
        <v>3023.7125650614053</v>
      </c>
      <c r="D51" s="7">
        <f t="shared" si="18"/>
        <v>6166.1893794097987</v>
      </c>
      <c r="E51" s="7">
        <f t="shared" si="18"/>
        <v>3191.0803234071209</v>
      </c>
      <c r="F51" s="7">
        <f t="shared" si="18"/>
        <v>8.230164360021524</v>
      </c>
      <c r="G51" s="12">
        <f t="shared" si="18"/>
        <v>157.20606451600347</v>
      </c>
      <c r="H51" s="7">
        <f t="shared" si="18"/>
        <v>299.36079510899759</v>
      </c>
      <c r="I51" s="7">
        <f t="shared" si="18"/>
        <v>239.21578930467859</v>
      </c>
      <c r="J51" s="12">
        <f t="shared" si="18"/>
        <v>62.633127141346115</v>
      </c>
      <c r="K51" s="7">
        <f t="shared" si="18"/>
        <v>0.6393021972728945</v>
      </c>
      <c r="L51" s="7">
        <f t="shared" si="18"/>
        <v>36.909241468429464</v>
      </c>
      <c r="M51" s="7">
        <f t="shared" si="18"/>
        <v>22.83194331325905</v>
      </c>
      <c r="N51" s="12">
        <f t="shared" si="18"/>
        <v>2.557208789091578</v>
      </c>
    </row>
    <row r="52" spans="1:14">
      <c r="A52" s="6" t="s">
        <v>26</v>
      </c>
      <c r="B52" s="7">
        <f t="shared" ref="B52:N52" si="19">B35/($O35/1000)</f>
        <v>33466.173313233747</v>
      </c>
      <c r="C52" s="7">
        <f t="shared" si="19"/>
        <v>12756.673214258522</v>
      </c>
      <c r="D52" s="7">
        <f t="shared" si="19"/>
        <v>23629.931630959451</v>
      </c>
      <c r="E52" s="7">
        <f t="shared" si="19"/>
        <v>9682.3199792913365</v>
      </c>
      <c r="F52" s="7">
        <f t="shared" si="19"/>
        <v>15.881716991762215</v>
      </c>
      <c r="G52" s="12">
        <f t="shared" si="19"/>
        <v>153.92170298296102</v>
      </c>
      <c r="H52" s="7">
        <f t="shared" si="19"/>
        <v>269.24306792745875</v>
      </c>
      <c r="I52" s="7">
        <f t="shared" si="19"/>
        <v>144.96825179297429</v>
      </c>
      <c r="J52" s="12">
        <f t="shared" si="19"/>
        <v>109.46659966805231</v>
      </c>
      <c r="K52" s="7">
        <f t="shared" si="19"/>
        <v>0</v>
      </c>
      <c r="L52" s="7">
        <f t="shared" si="19"/>
        <v>0</v>
      </c>
      <c r="M52" s="7">
        <f t="shared" si="19"/>
        <v>0</v>
      </c>
      <c r="N52" s="12">
        <f t="shared" si="19"/>
        <v>0</v>
      </c>
    </row>
    <row r="53" spans="1:14">
      <c r="A53" s="6" t="s">
        <v>29</v>
      </c>
      <c r="B53" s="7">
        <f t="shared" ref="B53:N53" si="20">B36/($O36/1000)</f>
        <v>23804.876075140426</v>
      </c>
      <c r="C53" s="7">
        <f t="shared" si="20"/>
        <v>10013.73160074051</v>
      </c>
      <c r="D53" s="7">
        <f t="shared" si="20"/>
        <v>17197.943269690018</v>
      </c>
      <c r="E53" s="7">
        <f t="shared" si="20"/>
        <v>6174.1145263855942</v>
      </c>
      <c r="F53" s="7">
        <f t="shared" si="20"/>
        <v>22.752122649888094</v>
      </c>
      <c r="G53" s="12">
        <f t="shared" si="20"/>
        <v>432.81827906481038</v>
      </c>
      <c r="H53" s="7">
        <f t="shared" si="20"/>
        <v>795.08879406644849</v>
      </c>
      <c r="I53" s="7">
        <f t="shared" si="20"/>
        <v>439.09544128618177</v>
      </c>
      <c r="J53" s="12">
        <f t="shared" si="20"/>
        <v>354.04240957768047</v>
      </c>
      <c r="K53" s="7">
        <f t="shared" si="20"/>
        <v>1.3736534840668038</v>
      </c>
      <c r="L53" s="7">
        <f t="shared" si="20"/>
        <v>32.870975254500884</v>
      </c>
      <c r="M53" s="7">
        <f t="shared" si="20"/>
        <v>59.977934704092142</v>
      </c>
      <c r="N53" s="12">
        <f t="shared" si="20"/>
        <v>0</v>
      </c>
    </row>
    <row r="54" spans="1:14">
      <c r="A54" s="6" t="s">
        <v>32</v>
      </c>
      <c r="B54" s="7">
        <f t="shared" ref="B54:N54" si="21">B37/($O37/1000)</f>
        <v>54240.041735714723</v>
      </c>
      <c r="C54" s="7">
        <f t="shared" si="21"/>
        <v>25946.255037950861</v>
      </c>
      <c r="D54" s="7">
        <f t="shared" si="21"/>
        <v>52382.96609996113</v>
      </c>
      <c r="E54" s="7">
        <f t="shared" si="21"/>
        <v>1856.2777470897524</v>
      </c>
      <c r="F54" s="7">
        <f t="shared" si="21"/>
        <v>6.1376051064874489E-2</v>
      </c>
      <c r="G54" s="12">
        <f t="shared" si="21"/>
        <v>0.79788866384336832</v>
      </c>
      <c r="H54" s="7">
        <f t="shared" si="21"/>
        <v>1339.5732318582623</v>
      </c>
      <c r="I54" s="7">
        <f t="shared" si="21"/>
        <v>927.33075553918866</v>
      </c>
      <c r="J54" s="12">
        <f t="shared" si="21"/>
        <v>260.74592360727513</v>
      </c>
      <c r="K54" s="7">
        <f t="shared" si="21"/>
        <v>0</v>
      </c>
      <c r="L54" s="7">
        <f t="shared" si="21"/>
        <v>0</v>
      </c>
      <c r="M54" s="7">
        <f t="shared" si="21"/>
        <v>0</v>
      </c>
      <c r="N54" s="12">
        <f t="shared" si="21"/>
        <v>0</v>
      </c>
    </row>
    <row r="55" spans="1:14">
      <c r="A55" s="6" t="s">
        <v>33</v>
      </c>
      <c r="B55" s="7">
        <f t="shared" ref="B55:N55" si="22">B38/($O38/1000)</f>
        <v>99115.042942976143</v>
      </c>
      <c r="C55" s="7">
        <f t="shared" si="22"/>
        <v>41919.05341147849</v>
      </c>
      <c r="D55" s="7">
        <f t="shared" si="22"/>
        <v>85156.345608020929</v>
      </c>
      <c r="E55" s="7">
        <f t="shared" si="22"/>
        <v>13531.921559954291</v>
      </c>
      <c r="F55" s="7">
        <f t="shared" si="22"/>
        <v>16.384680600095837</v>
      </c>
      <c r="G55" s="12">
        <f t="shared" si="22"/>
        <v>426.7757750009215</v>
      </c>
      <c r="H55" s="7">
        <f t="shared" si="22"/>
        <v>2163.2754616830698</v>
      </c>
      <c r="I55" s="7">
        <f t="shared" si="22"/>
        <v>1408.6217700615578</v>
      </c>
      <c r="J55" s="12">
        <f t="shared" si="22"/>
        <v>773.63706734490768</v>
      </c>
      <c r="K55" s="7">
        <f t="shared" si="22"/>
        <v>43.293154926462456</v>
      </c>
      <c r="L55" s="7">
        <f t="shared" si="22"/>
        <v>1589.350879133031</v>
      </c>
      <c r="M55" s="7">
        <f t="shared" si="22"/>
        <v>2242.2499907847691</v>
      </c>
      <c r="N55" s="12">
        <f t="shared" si="22"/>
        <v>0</v>
      </c>
    </row>
    <row r="56" spans="1:14">
      <c r="A56" s="6" t="s">
        <v>34</v>
      </c>
      <c r="B56" s="7">
        <f t="shared" ref="B56:N56" si="23">B39/($O39/1000)</f>
        <v>51791.086039376118</v>
      </c>
      <c r="C56" s="7">
        <f t="shared" si="23"/>
        <v>17740.056091792379</v>
      </c>
      <c r="D56" s="7">
        <f t="shared" si="23"/>
        <v>35029.16054078241</v>
      </c>
      <c r="E56" s="7">
        <f t="shared" si="23"/>
        <v>12809.911148043979</v>
      </c>
      <c r="F56" s="7">
        <f t="shared" si="23"/>
        <v>153.28560470467912</v>
      </c>
      <c r="G56" s="12">
        <f t="shared" si="23"/>
        <v>3952.0143505497317</v>
      </c>
      <c r="H56" s="7">
        <f t="shared" si="23"/>
        <v>7149.4902198926102</v>
      </c>
      <c r="I56" s="7">
        <f t="shared" si="23"/>
        <v>5303.6227946816671</v>
      </c>
      <c r="J56" s="12">
        <f t="shared" si="23"/>
        <v>1727.99076323191</v>
      </c>
      <c r="K56" s="7">
        <f t="shared" si="23"/>
        <v>13.951035540782408</v>
      </c>
      <c r="L56" s="7">
        <f t="shared" si="23"/>
        <v>943.04925210943497</v>
      </c>
      <c r="M56" s="7">
        <f t="shared" si="23"/>
        <v>654.36429301968803</v>
      </c>
      <c r="N56" s="12">
        <f t="shared" si="23"/>
        <v>0</v>
      </c>
    </row>
    <row r="57" spans="1:14">
      <c r="A57" s="6" t="s">
        <v>46</v>
      </c>
      <c r="B57" s="7">
        <f t="shared" ref="B57:N57" si="24">B40/($O40/1000)</f>
        <v>20474.862307161224</v>
      </c>
      <c r="C57" s="7">
        <f t="shared" si="24"/>
        <v>8235.4712068509598</v>
      </c>
      <c r="D57" s="7">
        <f t="shared" si="24"/>
        <v>16251.337442281483</v>
      </c>
      <c r="E57" s="7">
        <f t="shared" si="24"/>
        <v>3846.2913572092657</v>
      </c>
      <c r="F57" s="7">
        <f t="shared" si="24"/>
        <v>25.083249874063252</v>
      </c>
      <c r="G57" s="12">
        <f t="shared" si="24"/>
        <v>377.23350767047532</v>
      </c>
      <c r="H57" s="7">
        <f t="shared" si="24"/>
        <v>673.11367092757655</v>
      </c>
      <c r="I57" s="7">
        <f t="shared" si="24"/>
        <v>489.13832940267093</v>
      </c>
      <c r="J57" s="12">
        <f t="shared" si="24"/>
        <v>180.87508390797584</v>
      </c>
      <c r="K57" s="7">
        <f t="shared" si="24"/>
        <v>0</v>
      </c>
      <c r="L57" s="7">
        <f t="shared" si="24"/>
        <v>0</v>
      </c>
      <c r="M57" s="7">
        <f t="shared" si="24"/>
        <v>0</v>
      </c>
      <c r="N57" s="12">
        <f t="shared" si="24"/>
        <v>0</v>
      </c>
    </row>
    <row r="58" spans="1:14">
      <c r="A58" s="6" t="s">
        <v>39</v>
      </c>
      <c r="B58" s="7">
        <f t="shared" ref="B58:N58" si="25">B41/($O41/1000)</f>
        <v>24346.288350289713</v>
      </c>
      <c r="C58" s="7">
        <f t="shared" si="25"/>
        <v>9949.8242108162885</v>
      </c>
      <c r="D58" s="7">
        <f t="shared" si="25"/>
        <v>19307.299569981838</v>
      </c>
      <c r="E58" s="7">
        <f t="shared" si="25"/>
        <v>4919.1673242224888</v>
      </c>
      <c r="F58" s="7">
        <f t="shared" si="25"/>
        <v>18.39599957044874</v>
      </c>
      <c r="G58" s="12">
        <f t="shared" si="25"/>
        <v>119.82145608538733</v>
      </c>
      <c r="H58" s="7">
        <f t="shared" si="25"/>
        <v>509.36141602506342</v>
      </c>
      <c r="I58" s="7">
        <f t="shared" si="25"/>
        <v>280.52265182535939</v>
      </c>
      <c r="J58" s="12">
        <f t="shared" si="25"/>
        <v>233.61285292071511</v>
      </c>
      <c r="K58" s="7">
        <f t="shared" si="25"/>
        <v>1.4007106271915286</v>
      </c>
      <c r="L58" s="7">
        <f t="shared" si="25"/>
        <v>13.101313399664765</v>
      </c>
      <c r="M58" s="7">
        <f t="shared" si="25"/>
        <v>113.01633695494849</v>
      </c>
      <c r="N58" s="12">
        <f t="shared" si="25"/>
        <v>0</v>
      </c>
    </row>
    <row r="59" spans="1:14">
      <c r="A59" s="2" t="s">
        <v>47</v>
      </c>
      <c r="B59" s="7"/>
      <c r="C59" s="7"/>
      <c r="D59" s="7"/>
      <c r="E59" s="7"/>
      <c r="F59" s="7"/>
      <c r="G59" s="12"/>
      <c r="H59" s="7"/>
      <c r="I59" s="7"/>
      <c r="J59" s="12"/>
      <c r="K59" s="7"/>
      <c r="L59" s="7"/>
      <c r="M59" s="7"/>
      <c r="N59" s="12"/>
    </row>
    <row r="60" spans="1:14">
      <c r="A60" s="6" t="s">
        <v>27</v>
      </c>
      <c r="B60" s="7">
        <f t="shared" ref="B60:N60" si="26">B43/($O43/1000)</f>
        <v>27579.245723431923</v>
      </c>
      <c r="C60" s="7">
        <f t="shared" si="26"/>
        <v>9315.8824902464239</v>
      </c>
      <c r="D60" s="7">
        <f t="shared" si="26"/>
        <v>18210.610557204309</v>
      </c>
      <c r="E60" s="7">
        <f t="shared" si="26"/>
        <v>8809.830271099403</v>
      </c>
      <c r="F60" s="7">
        <f t="shared" si="26"/>
        <v>46.450365133882421</v>
      </c>
      <c r="G60" s="12">
        <f t="shared" si="26"/>
        <v>558.80489512821362</v>
      </c>
      <c r="H60" s="7">
        <f t="shared" si="26"/>
        <v>364.50031678282033</v>
      </c>
      <c r="I60" s="7">
        <f t="shared" si="26"/>
        <v>319.35042849044646</v>
      </c>
      <c r="J60" s="12">
        <f t="shared" si="26"/>
        <v>36.079895961852678</v>
      </c>
      <c r="K60" s="7">
        <f t="shared" si="26"/>
        <v>0</v>
      </c>
      <c r="L60" s="7">
        <f t="shared" si="26"/>
        <v>0</v>
      </c>
      <c r="M60" s="7">
        <f t="shared" si="26"/>
        <v>0</v>
      </c>
      <c r="N60" s="12">
        <f t="shared" si="26"/>
        <v>0</v>
      </c>
    </row>
    <row r="61" spans="1:14">
      <c r="A61" s="6" t="s">
        <v>31</v>
      </c>
      <c r="B61" s="7">
        <f t="shared" ref="B61:N61" si="27">B44/($O44/1000)</f>
        <v>159979.40649782555</v>
      </c>
      <c r="C61" s="7">
        <f t="shared" si="27"/>
        <v>72994.499872090048</v>
      </c>
      <c r="D61" s="7">
        <f t="shared" si="27"/>
        <v>148809.54208237401</v>
      </c>
      <c r="E61" s="7">
        <f t="shared" si="27"/>
        <v>10075.211051419801</v>
      </c>
      <c r="F61" s="7">
        <f t="shared" si="27"/>
        <v>55.640828856485037</v>
      </c>
      <c r="G61" s="12">
        <f t="shared" si="27"/>
        <v>1094.6533640317218</v>
      </c>
      <c r="H61" s="7">
        <f t="shared" si="27"/>
        <v>1454.7198772064467</v>
      </c>
      <c r="I61" s="7">
        <f t="shared" si="27"/>
        <v>750.95932463545671</v>
      </c>
      <c r="J61" s="12">
        <f t="shared" si="27"/>
        <v>692.63238679969299</v>
      </c>
      <c r="K61" s="7">
        <f t="shared" si="27"/>
        <v>0</v>
      </c>
      <c r="L61" s="7">
        <f t="shared" si="27"/>
        <v>0</v>
      </c>
      <c r="M61" s="7">
        <f t="shared" si="27"/>
        <v>0</v>
      </c>
      <c r="N61" s="12">
        <f t="shared" si="27"/>
        <v>0</v>
      </c>
    </row>
    <row r="62" spans="1:14">
      <c r="G62" s="13"/>
      <c r="J62" s="13"/>
      <c r="N62" s="13"/>
    </row>
    <row r="63" spans="1:14">
      <c r="A63" s="2" t="s">
        <v>146</v>
      </c>
      <c r="G63" s="13"/>
      <c r="J63" s="13"/>
      <c r="N63" s="13"/>
    </row>
    <row r="64" spans="1:14">
      <c r="A64" s="2" t="s">
        <v>42</v>
      </c>
      <c r="G64" s="13"/>
      <c r="J64" s="13"/>
      <c r="N64" s="13"/>
    </row>
    <row r="65" spans="1:14">
      <c r="A65" s="6" t="s">
        <v>43</v>
      </c>
      <c r="B65" s="7">
        <f t="shared" ref="B65:N65" si="28">B31/($P31/1000)</f>
        <v>8984.9552575822563</v>
      </c>
      <c r="C65" s="7">
        <f t="shared" si="28"/>
        <v>3631.6776028768181</v>
      </c>
      <c r="D65" s="7">
        <f t="shared" si="28"/>
        <v>6345.5689728132884</v>
      </c>
      <c r="E65" s="7">
        <f t="shared" si="28"/>
        <v>2484.7640982820831</v>
      </c>
      <c r="F65" s="7">
        <f t="shared" si="28"/>
        <v>21.891608447157193</v>
      </c>
      <c r="G65" s="12">
        <f t="shared" si="28"/>
        <v>154.53346711389483</v>
      </c>
      <c r="H65" s="7">
        <f t="shared" si="28"/>
        <v>169.63432969315681</v>
      </c>
      <c r="I65" s="7">
        <f t="shared" si="28"/>
        <v>117.36623955509916</v>
      </c>
      <c r="J65" s="12">
        <f t="shared" si="28"/>
        <v>52.772758943480184</v>
      </c>
      <c r="K65" s="7">
        <f t="shared" si="28"/>
        <v>4.4359686494621228E-2</v>
      </c>
      <c r="L65" s="7">
        <f t="shared" si="28"/>
        <v>0</v>
      </c>
      <c r="M65" s="7">
        <f t="shared" si="28"/>
        <v>0.80734629420210635</v>
      </c>
      <c r="N65" s="12">
        <f t="shared" si="28"/>
        <v>8.8719372989242457E-2</v>
      </c>
    </row>
    <row r="66" spans="1:14">
      <c r="A66" s="6" t="s">
        <v>18</v>
      </c>
      <c r="B66" s="7">
        <f t="shared" ref="B66:N66" si="29">B32/($P32/1000)</f>
        <v>17574.07990613252</v>
      </c>
      <c r="C66" s="7">
        <f t="shared" si="29"/>
        <v>6750.9353455334658</v>
      </c>
      <c r="D66" s="7">
        <f t="shared" si="29"/>
        <v>12003.803468561771</v>
      </c>
      <c r="E66" s="7">
        <f t="shared" si="29"/>
        <v>5486.6928089519633</v>
      </c>
      <c r="F66" s="7">
        <f t="shared" si="29"/>
        <v>2.3070956688867814</v>
      </c>
      <c r="G66" s="12">
        <f t="shared" si="29"/>
        <v>83.348779956701463</v>
      </c>
      <c r="H66" s="7">
        <f t="shared" si="29"/>
        <v>290.36922528735215</v>
      </c>
      <c r="I66" s="7">
        <f t="shared" si="29"/>
        <v>148.80047221677341</v>
      </c>
      <c r="J66" s="12">
        <f t="shared" si="29"/>
        <v>154.69148444150107</v>
      </c>
      <c r="K66" s="7">
        <f t="shared" si="29"/>
        <v>0.22675043235548709</v>
      </c>
      <c r="L66" s="7">
        <f t="shared" si="29"/>
        <v>0.60826703282662409</v>
      </c>
      <c r="M66" s="7">
        <f t="shared" si="29"/>
        <v>5.3385329966869239</v>
      </c>
      <c r="N66" s="12">
        <f t="shared" si="29"/>
        <v>0.23484866208246877</v>
      </c>
    </row>
    <row r="67" spans="1:14">
      <c r="A67" s="6" t="s">
        <v>44</v>
      </c>
      <c r="B67" s="7">
        <f t="shared" ref="B67:N67" si="30">B33/($P33/1000)</f>
        <v>18904.370394327121</v>
      </c>
      <c r="C67" s="7">
        <f t="shared" si="30"/>
        <v>7189.265257356381</v>
      </c>
      <c r="D67" s="7">
        <f t="shared" si="30"/>
        <v>12228.473449139474</v>
      </c>
      <c r="E67" s="7">
        <f t="shared" si="30"/>
        <v>6674.9908454525294</v>
      </c>
      <c r="F67" s="7">
        <f t="shared" si="30"/>
        <v>3.4747187482459356E-2</v>
      </c>
      <c r="G67" s="12">
        <f t="shared" si="30"/>
        <v>0.90609973511951702</v>
      </c>
      <c r="H67" s="7">
        <f t="shared" si="30"/>
        <v>93.258778342345337</v>
      </c>
      <c r="I67" s="7">
        <f t="shared" si="30"/>
        <v>58.436750763769915</v>
      </c>
      <c r="J67" s="12">
        <f t="shared" si="30"/>
        <v>35.685361544485758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12">
        <f t="shared" si="30"/>
        <v>0</v>
      </c>
    </row>
    <row r="68" spans="1:14">
      <c r="A68" s="6" t="s">
        <v>45</v>
      </c>
      <c r="B68" s="7">
        <f t="shared" ref="B68:N68" si="31">B34/($P34/1000)</f>
        <v>7837.090486588274</v>
      </c>
      <c r="C68" s="7">
        <f t="shared" si="31"/>
        <v>2489.9681484004091</v>
      </c>
      <c r="D68" s="7">
        <f t="shared" si="31"/>
        <v>5077.7363328592319</v>
      </c>
      <c r="E68" s="7">
        <f t="shared" si="31"/>
        <v>2627.7922234019111</v>
      </c>
      <c r="F68" s="7">
        <f t="shared" si="31"/>
        <v>6.7773793545543786</v>
      </c>
      <c r="G68" s="12">
        <f t="shared" si="31"/>
        <v>129.45611891263849</v>
      </c>
      <c r="H68" s="7">
        <f t="shared" si="31"/>
        <v>246.51775876920613</v>
      </c>
      <c r="I68" s="7">
        <f t="shared" si="31"/>
        <v>196.98952302730424</v>
      </c>
      <c r="J68" s="12">
        <f t="shared" si="31"/>
        <v>51.577154991085564</v>
      </c>
      <c r="K68" s="7">
        <f t="shared" si="31"/>
        <v>0.52645285362286909</v>
      </c>
      <c r="L68" s="7">
        <f t="shared" si="31"/>
        <v>30.394038342114229</v>
      </c>
      <c r="M68" s="7">
        <f t="shared" si="31"/>
        <v>18.801658687073061</v>
      </c>
      <c r="N68" s="12">
        <f t="shared" si="31"/>
        <v>2.1058114144914764</v>
      </c>
    </row>
    <row r="69" spans="1:14">
      <c r="A69" s="6" t="s">
        <v>26</v>
      </c>
      <c r="B69" s="7">
        <f t="shared" ref="B69:N69" si="32">B35/($P35/1000)</f>
        <v>20267.183069368559</v>
      </c>
      <c r="C69" s="7">
        <f t="shared" si="32"/>
        <v>7725.4674136062895</v>
      </c>
      <c r="D69" s="7">
        <f t="shared" si="32"/>
        <v>14310.33497014547</v>
      </c>
      <c r="E69" s="7">
        <f t="shared" si="32"/>
        <v>5863.632800793047</v>
      </c>
      <c r="F69" s="7">
        <f t="shared" si="32"/>
        <v>9.6180003227516888</v>
      </c>
      <c r="G69" s="12">
        <f t="shared" si="32"/>
        <v>93.215298430043575</v>
      </c>
      <c r="H69" s="7">
        <f t="shared" si="32"/>
        <v>163.05415312262261</v>
      </c>
      <c r="I69" s="7">
        <f t="shared" si="32"/>
        <v>87.793070060170137</v>
      </c>
      <c r="J69" s="12">
        <f t="shared" si="32"/>
        <v>66.29319685547641</v>
      </c>
      <c r="K69" s="7">
        <f t="shared" si="32"/>
        <v>0</v>
      </c>
      <c r="L69" s="7">
        <f t="shared" si="32"/>
        <v>0</v>
      </c>
      <c r="M69" s="7">
        <f t="shared" si="32"/>
        <v>0</v>
      </c>
      <c r="N69" s="12">
        <f t="shared" si="32"/>
        <v>0</v>
      </c>
    </row>
    <row r="70" spans="1:14">
      <c r="A70" s="6" t="s">
        <v>29</v>
      </c>
      <c r="B70" s="7">
        <f t="shared" ref="B70:N70" si="33">B36/($P36/1000)</f>
        <v>10284.778385043277</v>
      </c>
      <c r="C70" s="7">
        <f t="shared" si="33"/>
        <v>4326.3829643907638</v>
      </c>
      <c r="D70" s="7">
        <f t="shared" si="33"/>
        <v>7430.2859065089679</v>
      </c>
      <c r="E70" s="7">
        <f t="shared" si="33"/>
        <v>2667.4954924073336</v>
      </c>
      <c r="F70" s="7">
        <f t="shared" si="33"/>
        <v>9.8299415004218744</v>
      </c>
      <c r="G70" s="12">
        <f t="shared" si="33"/>
        <v>186.99698612697492</v>
      </c>
      <c r="H70" s="7">
        <f t="shared" si="33"/>
        <v>343.51416145133186</v>
      </c>
      <c r="I70" s="7">
        <f t="shared" si="33"/>
        <v>189.70900286379756</v>
      </c>
      <c r="J70" s="12">
        <f t="shared" si="33"/>
        <v>152.96226327410895</v>
      </c>
      <c r="K70" s="7">
        <f t="shared" si="33"/>
        <v>0.59348015998383274</v>
      </c>
      <c r="L70" s="7">
        <f t="shared" si="33"/>
        <v>14.201741472026917</v>
      </c>
      <c r="M70" s="7">
        <f t="shared" si="33"/>
        <v>25.913168565845812</v>
      </c>
      <c r="N70" s="12">
        <f t="shared" si="33"/>
        <v>0</v>
      </c>
    </row>
    <row r="71" spans="1:14">
      <c r="A71" s="6" t="s">
        <v>32</v>
      </c>
      <c r="B71" s="7">
        <f t="shared" ref="B71:N71" si="34">B37/($P37/1000)</f>
        <v>14281.861081482919</v>
      </c>
      <c r="C71" s="7">
        <f t="shared" si="34"/>
        <v>6831.8680845103809</v>
      </c>
      <c r="D71" s="7">
        <f t="shared" si="34"/>
        <v>13792.877382376075</v>
      </c>
      <c r="E71" s="7">
        <f t="shared" si="34"/>
        <v>488.77360828296543</v>
      </c>
      <c r="F71" s="7">
        <f t="shared" si="34"/>
        <v>1.6160832606095868E-2</v>
      </c>
      <c r="G71" s="12">
        <f t="shared" si="34"/>
        <v>0.21009082387924627</v>
      </c>
      <c r="H71" s="7">
        <f t="shared" si="34"/>
        <v>352.72094551644636</v>
      </c>
      <c r="I71" s="7">
        <f t="shared" si="34"/>
        <v>244.17401984550247</v>
      </c>
      <c r="J71" s="12">
        <f t="shared" si="34"/>
        <v>68.65660385489727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12">
        <f t="shared" si="34"/>
        <v>0</v>
      </c>
    </row>
    <row r="72" spans="1:14">
      <c r="A72" s="6" t="s">
        <v>33</v>
      </c>
      <c r="B72" s="7">
        <f t="shared" ref="B72:N72" si="35">B38/($P38/1000)</f>
        <v>22884.966296724997</v>
      </c>
      <c r="C72" s="7">
        <f t="shared" si="35"/>
        <v>9678.8145979437595</v>
      </c>
      <c r="D72" s="7">
        <f t="shared" si="35"/>
        <v>19662.001259617351</v>
      </c>
      <c r="E72" s="7">
        <f t="shared" si="35"/>
        <v>3124.4255123578678</v>
      </c>
      <c r="F72" s="7">
        <f t="shared" si="35"/>
        <v>3.7831075100428952</v>
      </c>
      <c r="G72" s="12">
        <f t="shared" si="35"/>
        <v>98.539524749778721</v>
      </c>
      <c r="H72" s="7">
        <f t="shared" si="35"/>
        <v>499.48508885408864</v>
      </c>
      <c r="I72" s="7">
        <f t="shared" si="35"/>
        <v>325.24085926329406</v>
      </c>
      <c r="J72" s="12">
        <f t="shared" si="35"/>
        <v>178.62735752706476</v>
      </c>
      <c r="K72" s="7">
        <f t="shared" si="35"/>
        <v>9.996084973105468</v>
      </c>
      <c r="L72" s="7">
        <f t="shared" si="35"/>
        <v>366.96993940219244</v>
      </c>
      <c r="M72" s="7">
        <f t="shared" si="35"/>
        <v>517.71975216177577</v>
      </c>
      <c r="N72" s="12">
        <f t="shared" si="35"/>
        <v>0</v>
      </c>
    </row>
    <row r="73" spans="1:14">
      <c r="A73" s="6" t="s">
        <v>34</v>
      </c>
      <c r="B73" s="7">
        <f t="shared" ref="B73:N73" si="36">B39/($P39/1000)</f>
        <v>20436.323279266384</v>
      </c>
      <c r="C73" s="7">
        <f t="shared" si="36"/>
        <v>7000.0756695573491</v>
      </c>
      <c r="D73" s="7">
        <f t="shared" si="36"/>
        <v>13822.209645661533</v>
      </c>
      <c r="E73" s="7">
        <f t="shared" si="36"/>
        <v>5054.6822903283273</v>
      </c>
      <c r="F73" s="7">
        <f t="shared" si="36"/>
        <v>60.485199507517301</v>
      </c>
      <c r="G73" s="12">
        <f t="shared" si="36"/>
        <v>1559.4313432765234</v>
      </c>
      <c r="H73" s="7">
        <f t="shared" si="36"/>
        <v>2821.1282015710894</v>
      </c>
      <c r="I73" s="7">
        <f t="shared" si="36"/>
        <v>2092.7645715132494</v>
      </c>
      <c r="J73" s="12">
        <f t="shared" si="36"/>
        <v>681.85049902496621</v>
      </c>
      <c r="K73" s="7">
        <f t="shared" si="36"/>
        <v>5.5049602971291289</v>
      </c>
      <c r="L73" s="7">
        <f t="shared" si="36"/>
        <v>372.11923630499246</v>
      </c>
      <c r="M73" s="7">
        <f t="shared" si="36"/>
        <v>258.20659996184992</v>
      </c>
      <c r="N73" s="12">
        <f t="shared" si="36"/>
        <v>0</v>
      </c>
    </row>
    <row r="74" spans="1:14">
      <c r="A74" s="6" t="s">
        <v>46</v>
      </c>
      <c r="B74" s="7">
        <f t="shared" ref="B74:N74" si="37">B40/($P40/1000)</f>
        <v>10948.712222956619</v>
      </c>
      <c r="C74" s="7">
        <f t="shared" si="37"/>
        <v>4403.8295794897522</v>
      </c>
      <c r="D74" s="7">
        <f t="shared" si="37"/>
        <v>8690.2277643873167</v>
      </c>
      <c r="E74" s="7">
        <f t="shared" si="37"/>
        <v>2056.7629009646889</v>
      </c>
      <c r="F74" s="7">
        <f t="shared" si="37"/>
        <v>13.412997868687883</v>
      </c>
      <c r="G74" s="12">
        <f t="shared" si="37"/>
        <v>201.72155760461249</v>
      </c>
      <c r="H74" s="7">
        <f t="shared" si="37"/>
        <v>359.94028998897556</v>
      </c>
      <c r="I74" s="7">
        <f t="shared" si="37"/>
        <v>261.56145645846436</v>
      </c>
      <c r="J74" s="12">
        <f t="shared" si="37"/>
        <v>96.721004141694195</v>
      </c>
      <c r="K74" s="7">
        <f t="shared" si="37"/>
        <v>0</v>
      </c>
      <c r="L74" s="7">
        <f t="shared" si="37"/>
        <v>0</v>
      </c>
      <c r="M74" s="7">
        <f t="shared" si="37"/>
        <v>0</v>
      </c>
      <c r="N74" s="12">
        <f t="shared" si="37"/>
        <v>0</v>
      </c>
    </row>
    <row r="75" spans="1:14">
      <c r="A75" s="6" t="s">
        <v>39</v>
      </c>
      <c r="B75" s="7">
        <f t="shared" ref="B75:N75" si="38">B41/($P41/1000)</f>
        <v>11365.98997108595</v>
      </c>
      <c r="C75" s="7">
        <f t="shared" si="38"/>
        <v>4645.0448859840417</v>
      </c>
      <c r="D75" s="7">
        <f t="shared" si="38"/>
        <v>9013.5535291380165</v>
      </c>
      <c r="E75" s="7">
        <f t="shared" si="38"/>
        <v>2296.4981630368798</v>
      </c>
      <c r="F75" s="7">
        <f t="shared" si="38"/>
        <v>8.5881159221271499</v>
      </c>
      <c r="G75" s="12">
        <f t="shared" si="38"/>
        <v>55.938278911053054</v>
      </c>
      <c r="H75" s="7">
        <f t="shared" si="38"/>
        <v>237.79381328694879</v>
      </c>
      <c r="I75" s="7">
        <f t="shared" si="38"/>
        <v>130.96113877545238</v>
      </c>
      <c r="J75" s="12">
        <f t="shared" si="38"/>
        <v>109.06144317402814</v>
      </c>
      <c r="K75" s="7">
        <f t="shared" si="38"/>
        <v>0.65391745599952911</v>
      </c>
      <c r="L75" s="7">
        <f t="shared" si="38"/>
        <v>6.1163079384489292</v>
      </c>
      <c r="M75" s="7">
        <f t="shared" si="38"/>
        <v>52.76132993732201</v>
      </c>
      <c r="N75" s="12">
        <f t="shared" si="38"/>
        <v>0</v>
      </c>
    </row>
    <row r="76" spans="1:14">
      <c r="A76" s="2" t="s">
        <v>47</v>
      </c>
      <c r="B76" s="7"/>
      <c r="C76" s="7"/>
      <c r="D76" s="7"/>
      <c r="E76" s="7"/>
      <c r="F76" s="7"/>
      <c r="G76" s="12"/>
      <c r="H76" s="7"/>
      <c r="I76" s="7"/>
      <c r="J76" s="12"/>
      <c r="K76" s="7"/>
      <c r="L76" s="7"/>
      <c r="M76" s="7"/>
      <c r="N76" s="12"/>
    </row>
    <row r="77" spans="1:14">
      <c r="A77" s="6" t="s">
        <v>27</v>
      </c>
      <c r="B77" s="7">
        <f t="shared" ref="B77:N77" si="39">B43/($P43/1000)</f>
        <v>10942.303367070186</v>
      </c>
      <c r="C77" s="7">
        <f t="shared" si="39"/>
        <v>3696.156644836939</v>
      </c>
      <c r="D77" s="7">
        <f t="shared" si="39"/>
        <v>7225.2166435139252</v>
      </c>
      <c r="E77" s="7">
        <f t="shared" si="39"/>
        <v>3495.3760666798971</v>
      </c>
      <c r="F77" s="7">
        <f t="shared" si="39"/>
        <v>18.429582589138057</v>
      </c>
      <c r="G77" s="12">
        <f t="shared" si="39"/>
        <v>221.71065687636437</v>
      </c>
      <c r="H77" s="7">
        <f t="shared" si="39"/>
        <v>144.61864126480123</v>
      </c>
      <c r="I77" s="7">
        <f t="shared" si="39"/>
        <v>126.70503406760602</v>
      </c>
      <c r="J77" s="12">
        <f t="shared" si="39"/>
        <v>14.315009591850236</v>
      </c>
      <c r="K77" s="7">
        <f t="shared" si="39"/>
        <v>0</v>
      </c>
      <c r="L77" s="7">
        <f t="shared" si="39"/>
        <v>0</v>
      </c>
      <c r="M77" s="7">
        <f t="shared" si="39"/>
        <v>0</v>
      </c>
      <c r="N77" s="12">
        <f t="shared" si="39"/>
        <v>0</v>
      </c>
    </row>
    <row r="78" spans="1:14">
      <c r="A78" s="6" t="s">
        <v>31</v>
      </c>
      <c r="B78" s="7">
        <f t="shared" ref="B78:N78" si="40">B44/($P44/1000)</f>
        <v>36654.328585663206</v>
      </c>
      <c r="C78" s="7">
        <f t="shared" si="40"/>
        <v>16724.429986518961</v>
      </c>
      <c r="D78" s="7">
        <f t="shared" si="40"/>
        <v>34095.099935525468</v>
      </c>
      <c r="E78" s="7">
        <f t="shared" si="40"/>
        <v>2308.4227184807455</v>
      </c>
      <c r="F78" s="7">
        <f t="shared" si="40"/>
        <v>12.748373483383155</v>
      </c>
      <c r="G78" s="12">
        <f t="shared" si="40"/>
        <v>250.80593165699548</v>
      </c>
      <c r="H78" s="7">
        <f t="shared" si="40"/>
        <v>333.30402672762443</v>
      </c>
      <c r="I78" s="7">
        <f t="shared" si="40"/>
        <v>172.0590821171092</v>
      </c>
      <c r="J78" s="12">
        <f t="shared" si="40"/>
        <v>158.69526991383859</v>
      </c>
      <c r="K78" s="7">
        <f t="shared" si="40"/>
        <v>0</v>
      </c>
      <c r="L78" s="7">
        <f t="shared" si="40"/>
        <v>0</v>
      </c>
      <c r="M78" s="7">
        <f t="shared" si="40"/>
        <v>0</v>
      </c>
      <c r="N78" s="12">
        <f t="shared" si="40"/>
        <v>0</v>
      </c>
    </row>
    <row r="80" spans="1:14">
      <c r="A80" s="6" t="s">
        <v>97</v>
      </c>
    </row>
    <row r="81" spans="1:1">
      <c r="A81" s="6" t="s">
        <v>84</v>
      </c>
    </row>
    <row r="82" spans="1:1">
      <c r="A82" s="6" t="s">
        <v>96</v>
      </c>
    </row>
  </sheetData>
  <phoneticPr fontId="1" type="noConversion"/>
  <pageMargins left="0.75" right="0.75" top="1" bottom="1" header="0.5" footer="0.5"/>
  <pageSetup scale="80" orientation="landscape" r:id="rId1"/>
  <headerFooter alignWithMargins="0"/>
  <rowBreaks count="2" manualBreakCount="2">
    <brk id="29" max="13" man="1"/>
    <brk id="62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1995-2013</vt:lpstr>
      <vt:lpstr>2013 Urban Area Summary</vt:lpstr>
      <vt:lpstr>2012 Urban Area Summary</vt:lpstr>
      <vt:lpstr>'2012 Urban Area Summary'!Print_Area</vt:lpstr>
      <vt:lpstr>'2012 Urban Area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Rex</dc:creator>
  <cp:lastModifiedBy>IMAGE64</cp:lastModifiedBy>
  <cp:lastPrinted>2013-05-22T20:25:01Z</cp:lastPrinted>
  <dcterms:created xsi:type="dcterms:W3CDTF">2013-05-22T16:57:25Z</dcterms:created>
  <dcterms:modified xsi:type="dcterms:W3CDTF">2014-07-01T23:59:01Z</dcterms:modified>
</cp:coreProperties>
</file>